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Ding\Desktop\Dropbox\Jean-Claude DINGUIRARD 2019-2020\1- bibliographie publiee site JCD\"/>
    </mc:Choice>
  </mc:AlternateContent>
  <xr:revisionPtr revIDLastSave="0" documentId="13_ncr:1_{FAF27915-F7CF-44EC-9481-FA31BD222CCC}" xr6:coauthVersionLast="45" xr6:coauthVersionMax="45" xr10:uidLastSave="{00000000-0000-0000-0000-000000000000}"/>
  <bookViews>
    <workbookView xWindow="-110" yWindow="-110" windowWidth="20700" windowHeight="11140" tabRatio="426" activeTab="1" xr2:uid="{D3BD0DFA-584A-463D-9DB1-4FDCC7A0149D}"/>
  </bookViews>
  <sheets>
    <sheet name="Bibliographie et légende" sheetId="2" r:id="rId1"/>
    <sheet name="Index" sheetId="1" r:id="rId2"/>
    <sheet name="stats" sheetId="3" r:id="rId3"/>
  </sheets>
  <definedNames>
    <definedName name="_xlnm._FilterDatabase" localSheetId="1" hidden="1">Index!$A$6:$R$143</definedName>
    <definedName name="_xlnm.Print_Titles" localSheetId="1">Index!$A:$C,Index!$6:$6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3" l="1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21" i="3"/>
  <c r="K5" i="3"/>
  <c r="K3" i="3"/>
  <c r="K13" i="3"/>
  <c r="K6" i="3"/>
  <c r="K11" i="3"/>
  <c r="K9" i="3"/>
  <c r="K12" i="3"/>
  <c r="K14" i="3"/>
  <c r="K10" i="3"/>
  <c r="K4" i="3"/>
  <c r="K7" i="3"/>
  <c r="K15" i="3"/>
  <c r="K16" i="3"/>
  <c r="K17" i="3"/>
  <c r="K8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3" i="3"/>
  <c r="E3" i="1"/>
  <c r="B4" i="1" s="1"/>
  <c r="F3" i="1"/>
  <c r="G3" i="1"/>
  <c r="H3" i="1"/>
  <c r="I3" i="1"/>
  <c r="J3" i="1"/>
  <c r="K3" i="1"/>
  <c r="L3" i="1"/>
  <c r="M3" i="1"/>
  <c r="N3" i="1"/>
  <c r="O3" i="1"/>
  <c r="P3" i="1"/>
  <c r="Q3" i="1"/>
  <c r="R3" i="1"/>
  <c r="D3" i="1"/>
  <c r="Q4" i="1" l="1"/>
  <c r="M4" i="1"/>
  <c r="I4" i="1"/>
  <c r="L4" i="1"/>
  <c r="G4" i="1"/>
  <c r="P4" i="1"/>
  <c r="H4" i="1"/>
  <c r="D4" i="1"/>
  <c r="O4" i="1"/>
  <c r="K4" i="1"/>
  <c r="R4" i="1"/>
  <c r="N4" i="1"/>
  <c r="J4" i="1"/>
  <c r="F4" i="1"/>
  <c r="E4" i="1"/>
</calcChain>
</file>

<file path=xl/sharedStrings.xml><?xml version="1.0" encoding="utf-8"?>
<sst xmlns="http://schemas.openxmlformats.org/spreadsheetml/2006/main" count="848" uniqueCount="720">
  <si>
    <t>SEGUY</t>
  </si>
  <si>
    <t>BERNAT</t>
  </si>
  <si>
    <t>POLGE</t>
  </si>
  <si>
    <t>BEC</t>
  </si>
  <si>
    <t>JOISTEN</t>
  </si>
  <si>
    <t>DARDY</t>
  </si>
  <si>
    <t>LESPY</t>
  </si>
  <si>
    <t>CASTET</t>
  </si>
  <si>
    <t>BOURDETTE</t>
  </si>
  <si>
    <t>ARNAUDIN</t>
  </si>
  <si>
    <t>DAMBIELLE</t>
  </si>
  <si>
    <t>Abeillle</t>
  </si>
  <si>
    <t>Alose</t>
  </si>
  <si>
    <t>HATOULET ;  PICOT</t>
  </si>
  <si>
    <t>14.9 ; 53.2</t>
  </si>
  <si>
    <t>11.9 ; 31.17</t>
  </si>
  <si>
    <t>(225.2) ; (233.8) ; 311.8</t>
  </si>
  <si>
    <t>(24)</t>
  </si>
  <si>
    <t>ROHLFS</t>
  </si>
  <si>
    <t>Mél. Straka (1970)</t>
  </si>
  <si>
    <t>353</t>
  </si>
  <si>
    <t>130 ; 148 ; 171 ; 172 ; 173 ; 189 ; 371 ; 1151 ; 1192 ; 1916 ; 2204</t>
  </si>
  <si>
    <t>FAUNE POPULAIRE DE GASCOGNE</t>
  </si>
  <si>
    <t>(a) Prov. Biros (1889) : page et n° du proverbe
(b) Prov. Couserans (1971) : n° du prov. Souligné</t>
  </si>
  <si>
    <t>Abbé CASTET</t>
  </si>
  <si>
    <t>V. LESPY</t>
  </si>
  <si>
    <t>L. DARDY</t>
  </si>
  <si>
    <t>E. BERNAT</t>
  </si>
  <si>
    <t>J. SEGUY</t>
  </si>
  <si>
    <t>H. POLGE</t>
  </si>
  <si>
    <t>P. BEC</t>
  </si>
  <si>
    <t>C. JOISTEN</t>
  </si>
  <si>
    <t>J. BOURDETTE</t>
  </si>
  <si>
    <t>F. ARNAUDIN</t>
  </si>
  <si>
    <t>J. HATOULET et E. PICOT</t>
  </si>
  <si>
    <t>H. DAMBIELLE</t>
  </si>
  <si>
    <t>G. ROHLFS</t>
  </si>
  <si>
    <t>Titre de colonne</t>
  </si>
  <si>
    <t>Auteur</t>
  </si>
  <si>
    <t>Sources</t>
  </si>
  <si>
    <t>Prov. Pays de Béarn (1876) : p. et n° du proverbe</t>
  </si>
  <si>
    <t>Anthologie Albret, vol.I : p. et n° du prov. Vol II : souligné</t>
  </si>
  <si>
    <t>(a) Prov. Lang. Montagnard
(b) Prov. Pyr. Centr. 
N° du prov. Seul, cas nom. Continue : (a) = 1-309 ; (b) = 310.588</t>
  </si>
  <si>
    <t>Articles de J. Séguy, références diverses</t>
  </si>
  <si>
    <t>Articles de H. Polge, références diverses</t>
  </si>
  <si>
    <t>Informations secondaires et motivations dans quelques noms d'animaux en gascon, RLiR 95-96 (1959)</t>
  </si>
  <si>
    <t>Le folklore des êtres fantastiques en Ariège, Via Domitia 9 (1962)</t>
  </si>
  <si>
    <t>Reproues det Labeda (1893) = n° du proverbe dans la copie de J.-C. Dinguirard</t>
  </si>
  <si>
    <t>Proverbes Béarnais (1862) : J. Hatoulet et E. Picot, n° de proverbe dans la copie de J.-C. Dinguirard</t>
  </si>
  <si>
    <t>Nos proverbes gascons (19714 - 1927, 7 séries) : n° de la série, n° du thème, n° du proverbe</t>
  </si>
  <si>
    <t>Divers</t>
  </si>
  <si>
    <t>27.1</t>
  </si>
  <si>
    <t>249.10</t>
  </si>
  <si>
    <t>Alouette</t>
  </si>
  <si>
    <t>28.5</t>
  </si>
  <si>
    <t>241.15 ; 263.11</t>
  </si>
  <si>
    <t>361 ; 737 ; F 190 ; F 191</t>
  </si>
  <si>
    <t>Ane</t>
  </si>
  <si>
    <t>Anguille</t>
  </si>
  <si>
    <t>249.14</t>
  </si>
  <si>
    <t>565</t>
  </si>
  <si>
    <t>15.26 ; 22.13 ; 108.18 ; 108.19</t>
  </si>
  <si>
    <t>207.10 ; 237.1 ; 237.16 ; 239.2 ; 239.4 ; 239.5 ; 239.6 ; 239.19 ; 239.20 ; 241.1 ; 241.2 ; 241.5 ; (247.21) ; 265,3 ; 279,10 ; 285,3 ; 307,2 ; 313,4 ; 319,10 ; 319,11</t>
  </si>
  <si>
    <t>2 ; 3 ; 4 ; 37 ; 51 ; 58 ; 106 ; 125 ; 126 ; 164 ; 206 ; 217 (218) 220 ; 221 ; 222 ; 227 ; 232 ; 313 ; 316 ; 319 ; 321 ; 345 ; 351 ; 394 ; 437 ; 463 ; 466 ; 467 ; 475</t>
  </si>
  <si>
    <t>38 ; 44</t>
  </si>
  <si>
    <t>59 ; 66 ; 168 ; 272 ; (278) ; 349 ; 352 ; 385</t>
  </si>
  <si>
    <t>11 ; 327 ; 438 ; 439 ; 440 ; 441 ; 442 ; 443 ; 444 ; 445 ; 446 ; 447 ; 448 ; 449 ; 450 ; 451 ; 470 ; 747 ; 761 ; 801 ; 963 ; 1171 ; 1234 ; 1316 ; 1339 ; 1340 ; 1343 ; 1375 ; 1550 ; 1585 ; 1698 ; 1843 ; 1863 ; 1940 ; 2135' ; 2149' ; D 62 ; F53 ; F78 ; F158' ; F241</t>
  </si>
  <si>
    <t>3 II 6 ; 3 Ap 4-8 ; 6 I 8 ; 6 I 9 ; 6 I 12 ; 6 I 20 ; 6 I 22 ; 6 II 1 à 39 ; 7 V 5</t>
  </si>
  <si>
    <t>Trote-camin</t>
  </si>
  <si>
    <t>189</t>
  </si>
  <si>
    <t>Animal qui se fait porter</t>
  </si>
  <si>
    <t>37</t>
  </si>
  <si>
    <t>Araignée</t>
  </si>
  <si>
    <t>39.5</t>
  </si>
  <si>
    <t>239.3</t>
  </si>
  <si>
    <t>Mélanges Straka (1970)</t>
  </si>
  <si>
    <t>170 (338) F3 ; F85</t>
  </si>
  <si>
    <t>Terme générique : Animal</t>
  </si>
  <si>
    <t>Terme générique : Animaux d'élevage</t>
  </si>
  <si>
    <t>Terme générique : Animal nuisible</t>
  </si>
  <si>
    <t>Terme générique : Animal de labour</t>
  </si>
  <si>
    <t>271.2</t>
  </si>
  <si>
    <t>129 ; 173 ; 233 (333) 345</t>
  </si>
  <si>
    <t>87 ; 267</t>
  </si>
  <si>
    <t>210</t>
  </si>
  <si>
    <t>77' ; 223 ; 402 ; 994 ; 1239 ; 1350 ; 1499 (1584)</t>
  </si>
  <si>
    <t>VD 12-13 (1967)</t>
  </si>
  <si>
    <t>223 (337)</t>
  </si>
  <si>
    <t>Polge et G. Loubès, Ethnographie des pratiques et ethnographie du langage (1976)</t>
  </si>
  <si>
    <t>Autour</t>
  </si>
  <si>
    <t>428</t>
  </si>
  <si>
    <t>Baleine</t>
  </si>
  <si>
    <t>F 249</t>
  </si>
  <si>
    <t>Bécasse</t>
  </si>
  <si>
    <t>215.12 ; 233.4</t>
  </si>
  <si>
    <t>70 ; 187</t>
  </si>
  <si>
    <t>Belette</t>
  </si>
  <si>
    <t>311.51</t>
  </si>
  <si>
    <t>Bétail</t>
  </si>
  <si>
    <t>227.14 ; 229.6 ; 231.9 ; 241.3 ; 271.11</t>
  </si>
  <si>
    <t>Blaireau</t>
  </si>
  <si>
    <t>233.8</t>
  </si>
  <si>
    <t>Bovins (surtout Bœuf, Vache)</t>
  </si>
  <si>
    <t>24.22 (71.6) 8.6 ; 100.4 ; 8.4 ; 8.7 ; 21.2</t>
  </si>
  <si>
    <t>225.2 ; 225.3 ; 231.10 ; 233.15 ; 233.17 ; 293.4 ; 293.10 ; 297.16 ; 299.2 ; 309.1</t>
  </si>
  <si>
    <t>36 ; 103 ; 159 ; 172 ; 240 ; 257 ; 289 ; 291 ; 444</t>
  </si>
  <si>
    <t>49</t>
  </si>
  <si>
    <t>1 ; 81 ; 110 ; 239 ; 313 ; 353</t>
  </si>
  <si>
    <t>92 ; 93 ; 168 ; 220</t>
  </si>
  <si>
    <t>18 ; 36 ; 96 ; 102 (105) 300 ; 427 ; 428 ; 429 ; 430 ; 431 ; 515 ; 738 ; 779 ; 1131 ; 1132 ; 1300 ; 1632 ; 1692 ; 1693 ; 1702 ; 1973 ; 2022 ; 2146' ; 2167 ; 2201 ; 2266 ; D10 ; D34 ; F15 ; F56 ; F62 ; F216</t>
  </si>
  <si>
    <t>2 II 14 ; 2 VI 13 ; 2 VII 9 ; 3 I 18 ; 3 II 21 ; 3A p.6-16 ; 6 I 11 ; 6 II 22 ; 6 V 1à22 ; 7 V 45</t>
  </si>
  <si>
    <t>Buse</t>
  </si>
  <si>
    <t>269.7</t>
  </si>
  <si>
    <t>7° CILR (1955) 533</t>
  </si>
  <si>
    <t>293 ; F 198 ; F 199 ; F 217</t>
  </si>
  <si>
    <t>Caille</t>
  </si>
  <si>
    <t>291.9</t>
  </si>
  <si>
    <t>277 ; 463</t>
  </si>
  <si>
    <t>Canard</t>
  </si>
  <si>
    <t>237.3</t>
  </si>
  <si>
    <t>369</t>
  </si>
  <si>
    <t>1327 ; 1690 ; 2137'</t>
  </si>
  <si>
    <t>Entre parenthèses (…) = Allusion non-explicite à tel animal</t>
  </si>
  <si>
    <t>Flèche &lt;--- = Cf. aussi l'article consacré à …</t>
  </si>
  <si>
    <t>Chapon --&gt; Volaille ; Coq ; Œuf ; Poule ; Poulet</t>
  </si>
  <si>
    <t>321.13</t>
  </si>
  <si>
    <t>198 ; 233</t>
  </si>
  <si>
    <t>Chardonneret</t>
  </si>
  <si>
    <t>2146'</t>
  </si>
  <si>
    <t>Chat --&gt; Coq (!)</t>
  </si>
  <si>
    <t>13.6 ; 15.5 ; 17.4 ; 25.4 ; 28.3 ; 50.3 ; 52.3 (38.2)</t>
  </si>
  <si>
    <t>22.11 ; 23.15 ; 24.18 ; 24.19 ; 25.25</t>
  </si>
  <si>
    <t>217.6 ; 227.5 ; 233.14 ; 235.7 ; 235.15 ; 235.16 ; 239.1 ; 239.16 ; 239.17 ; 239.18 ; 267.12 ; 313.1 ; 313.8 ; 315.5 ; 317.8 ; 317.15</t>
  </si>
  <si>
    <t>13 ; 20 ; 23 ; 49 (136) 186 ; 226 ; 229 ; 310 ; 414 ; 448 ; 541</t>
  </si>
  <si>
    <t>Romania 1970-1 ; Fontes linguae vasconum 5</t>
  </si>
  <si>
    <t>H.D. BORK</t>
  </si>
  <si>
    <t>Neu Beiträge zur romanischen Etymologie (1975)</t>
  </si>
  <si>
    <t>Romania 1976-1</t>
  </si>
  <si>
    <t>F. LECOY</t>
  </si>
  <si>
    <t>43</t>
  </si>
  <si>
    <t>32 ; 60 ; 138 ; 143 ; 247 ; 270 ; 350 ; 415</t>
  </si>
  <si>
    <t>177 ; 180 ; 240 (347) 371 ; 577 ; 581 ; 633</t>
  </si>
  <si>
    <t>Nb (indicatif)</t>
  </si>
  <si>
    <t>87 ; 223' (265) 320 ; 357 ; 409 ; 410 ; 412 ; 413 ; 414 ; 415 ; 416 ; 477 ; 521 ; 664 ; 836 ; 87 ; 1074 ; 1204 ; 1294' ; 1485 ; 1588 ; 1636 ; 1715 ; 1717 ; 2073 ; 2109 ; 2111 ; 2118' ; D36 ; D37 ; F13 ; F51 ; F62 ; F75 ; F95 ; F100 ; F204 ; F205</t>
  </si>
  <si>
    <t>2 IV 10 ; 2 VII 28 ; 2 VIII 12 ; 3 I 22 ; 3 II 3 ; 3 II 12 ; 3A p.1-31 ; 3A p. 3-12 ; 5 II 26 ; 6 III 2 ; 6 III 9 ; 6 III 23 ; 6 IV 1à18 ; 7 I 25 ; 7 IV 8 ; 7 VIII 17</t>
  </si>
  <si>
    <t>Chat-huant</t>
  </si>
  <si>
    <t>215.9</t>
  </si>
  <si>
    <t>Chauve-souris</t>
  </si>
  <si>
    <t>FM 4 (1950) ; 7° CILR (1955) 531-33</t>
  </si>
  <si>
    <t>Chenille</t>
  </si>
  <si>
    <t>319.4</t>
  </si>
  <si>
    <t xml:space="preserve">Cf. Courtilière ? </t>
  </si>
  <si>
    <t>315 s</t>
  </si>
  <si>
    <t>Cheval surtout, Equins --&gt; Mule ; Ane</t>
  </si>
  <si>
    <t>21.4 ; 22.13 ; 25.23 ; 81.4 ; 82.7 ; 84.10 ; 96.32 ; 101.7 (24.17 ; 83.8)</t>
  </si>
  <si>
    <t>211.13 (211.15) 231.7 ; 233.1 ; 233.13 ; 235.4 ; 235.13 ; 237.13 ; 237.14 ; 237.17 ; 237.18 ; 239.10 ; 239.15 ; 241.4 ; 241.13 ; 245.1 ; 279.13 ; 279.14 ; 291.6 ; 293.15 ; 315.15</t>
  </si>
  <si>
    <t>174 ; 314 ; 375 ; 569</t>
  </si>
  <si>
    <t>320 ; 343</t>
  </si>
  <si>
    <t>8 (67) 93 ; 115 (303) 305 ; 405 ; 497 ; 632 (15)</t>
  </si>
  <si>
    <t>152 (433) 434 ; 435 ; 436 ; 437 ; 491 ; 940 ; 999 ; 1083 ; 1240 ; 1313' ; 1550 ; 1661 ; 1825 ; 2022 ; 2077 ; 2119 ; 2168 ; F33 ; F297</t>
  </si>
  <si>
    <t>3 II 7 ; 3 II 51 ; 4 II 23 ; 5 I 12 ; 6 I 1à24 ; 7 IV 12 ; 7 IV 16</t>
  </si>
  <si>
    <t>Caprins, surtout : chèvre</t>
  </si>
  <si>
    <t>24.6 ; 30.5 ; 51.6</t>
  </si>
  <si>
    <t>7.2 ; 3.8 ; 8.9 ; 21.6 ; 81.1 ; 87.20 ; 96.33 ; 101.7 ; 24.21</t>
  </si>
  <si>
    <t>227.6 ; 275.6 ; 321.1</t>
  </si>
  <si>
    <t>115 ; 116 ; 469 ; 470</t>
  </si>
  <si>
    <t>36</t>
  </si>
  <si>
    <t>65 ; 195'</t>
  </si>
  <si>
    <t>38 ; 301 ; 619</t>
  </si>
  <si>
    <t>9 ; 208 ; 505' ; 602 ; 830 ; 1008 ; 1013 ; 1069 ; 1095 ; 1347 ; 1366 ; 1396 ; 1438 ; 1468 ; 1528 ; 1666 ; 1908 ; 1909 ; 1969 ; 2031 ; 2095 ; 2108 ; 2119' ; 2131 ; 2238 ; F16 ; F51 ; F52 ; F53 ; F222 ; F211 ; F235</t>
  </si>
  <si>
    <t>3 II 1 ; 3 II 36 ; 6 VI 1 ; 6 VI 18</t>
  </si>
  <si>
    <t>Chien</t>
  </si>
  <si>
    <t>21.3 ; 22.12 ; 23.16 ; 24.18 ; 24.20 ; 52.74 ; 78.2 ; 84.10 (70.2)</t>
  </si>
  <si>
    <t>217.5 ; 221.3 ; 231.7 ; 231.8 ; 233.5 ; 233.6 ; 233.7 ; 233.9 ; 233.10 ; 233.11 ; 233.12 ; 235.1 ; 235.5 ; 237.9 ; 237.10 ; 237.11 ; 239.8 ; 241.12 ; 257.7 ; 257.11 ; 259.7 ; 263.13 ; 267.8 ; 283.14 ; 289.11 ; 289.12 ; 291.17 ; 315.5 ; 315.10 ; 317.8 ; 319.14 ; 235.10 ; 235.11 ; 235.16 ; 237.2 ; 237.4 ; 237.7 ; 237.8</t>
  </si>
  <si>
    <t>8 ; 19 ; 49 ; 88 ; 98 ; 105 ; 109 ; 111 ; 170 ; 186 ; 352 ; 360 ; 438 ; 448 ; 499 ; 538 ; 939 ; 555 ; 580 ; p. 136</t>
  </si>
  <si>
    <t>5 ; 86 ; 138 ; 139 ; 206 ; 253 ; 298</t>
  </si>
  <si>
    <t xml:space="preserve">6 ; 9 ; 18 ; 81'' ; 99 ; 100 ; 101 ; 144 ; 177 ; 204 ; 240 ; 295 (347) 352 ; 390 ; 445 ; 502 ; 504 ; 513 ; 514 ; 561 ; 609 </t>
  </si>
  <si>
    <t>31 ; 70 ; 289 ; 320' ; 372 ; 381 ; 383 ; 389 ; 390 ; 391 ; 392 ; 393 ; 394 ; 395 ; 396 ; 397 ; 398 ; 225 ; 399 ; 400 ; 401 ; 403 ; 404 ; 405 ; 406 ; 407' ; 408 ; 409 ; 410 ; 481 ; 500 ; 534 ; 562 ; 658 ; 767 ; 828 ; 844 ; 871 ; 906 ; 907 ; 978 ; 987 ; 91 ; 1033 ; 1172 ; 1204 ; 1228' ; 1234 ; 1266 ; 1267 ; 1272 ; 1285 ; 1373 ; 1374 ; 1441 ; 1485 ; 1564 (1583) 1588 ; 1608 ; 1713 ; 1742 ; 1795 ; 1846 ; 2020 ; 2136' ; 2138 ; 2140 ; 2150 ; 2261 ; D42 ; F14 ; F22 ; F31 ; F49 ; F31 ; F49 ; F55 ; F56 ; F57 ; F60 ; F62 ; F67 ; F74 ; F81 ; F85 ; F86 ; F95 ; F111 ; F130 ; F159 ; F235 ; F236</t>
  </si>
  <si>
    <t>2 VIII 5 ; 3 I 21 ; 3 I 24 ; 3 A p1-2 ; 3 A p. 8-25 ; 5 II 26 ; 5 II 54 ; 5 VII 1 ; 5 VII 2 ; 6 III 1 à 23 ; 6 IV 5 ; 6 IV 10 ; 6 IV 18 ; 7 I 25 ; 7 I 26 ; 7 V 61</t>
  </si>
  <si>
    <t>Chouette</t>
  </si>
  <si>
    <t>F 243 ?</t>
  </si>
  <si>
    <t>Cigale</t>
  </si>
  <si>
    <t>167 ; 169 ; 180</t>
  </si>
  <si>
    <t>Coccinelle</t>
  </si>
  <si>
    <t>F229 ; F230</t>
  </si>
  <si>
    <t>11.12 ; 50.6 ; 50.7 ; 50.9</t>
  </si>
  <si>
    <t>93.23 ; 94.24 ; 98.1 ; 98.2 ; 102.11 (108.7)</t>
  </si>
  <si>
    <t>219.13 ; 225.3 ; 233.16 ; 235.17 ; 237.6</t>
  </si>
  <si>
    <t>18</t>
  </si>
  <si>
    <t>184</t>
  </si>
  <si>
    <t>408</t>
  </si>
  <si>
    <t>83' ; 225 ; 370 ; 1643 ?  ; 1644 ; 21374 ? D42 ; F204 ; F205 ; F206 ; F207 ; F208 ; F209</t>
  </si>
  <si>
    <t>1 I 10 ; 6 VII 7 ; 6 VII 9 ; 6 VII 17 ; 6 VII 20 ; 6 VII 24</t>
  </si>
  <si>
    <t>Coq --&gt; Volaille ; chapon ; œuf ; poulet ; Poule
Coq --&gt; chat !</t>
  </si>
  <si>
    <t>Corbeau</t>
  </si>
  <si>
    <t>101.6</t>
  </si>
  <si>
    <t>271.8 ; 313.4</t>
  </si>
  <si>
    <t>386</t>
  </si>
  <si>
    <t>243 ; 363</t>
  </si>
  <si>
    <t>365 ; 435 ; 829 ; 927 ; 1011 ; 1079 ; 1608 ; 2169 ; 2260 ; F194 ; F195 ; F196 ; F197 ; F198 ; F199</t>
  </si>
  <si>
    <t>6 VIII 8</t>
  </si>
  <si>
    <t>Corneille</t>
  </si>
  <si>
    <t>271.8</t>
  </si>
  <si>
    <t>Coucou</t>
  </si>
  <si>
    <t>51.3 ; 51.4</t>
  </si>
  <si>
    <t>29.11 ; 29.12 ; 31.15</t>
  </si>
  <si>
    <t>213.6 ; 217.14 ; 219.1 ; 229.5 (267.4)</t>
  </si>
  <si>
    <t>7 ; 264 ; 265 ; 266</t>
  </si>
  <si>
    <t>175</t>
  </si>
  <si>
    <t>120 ; 121 ; 122 ; 161 ; 166 ; 167 ; 168 ; 844 ; 845 ; 846 ; 1207 ; 1346 ; 1405 ; 2126'</t>
  </si>
  <si>
    <t>2 VII 1 ; 2 VII 2 ; 5 IV 14 ; 5 IV 21 ; 6 VIII 7 ; 1 IV 5</t>
  </si>
  <si>
    <t>Couleuvre</t>
  </si>
  <si>
    <t>303 ; 318s</t>
  </si>
  <si>
    <t>520</t>
  </si>
  <si>
    <t>319s</t>
  </si>
  <si>
    <t>7°CiIR (1955) 535</t>
  </si>
  <si>
    <t>Courtilière peut-être = chenille</t>
  </si>
  <si>
    <t>Crapaud</t>
  </si>
  <si>
    <t>42.9</t>
  </si>
  <si>
    <t>10.1 ; 43.33</t>
  </si>
  <si>
    <t>249.5 ; 273.12 ; 283.6 ; 321.5</t>
  </si>
  <si>
    <t>44 ; 255 ; 256</t>
  </si>
  <si>
    <t>7° CILR (1955) 534</t>
  </si>
  <si>
    <t>89 ; 660 (698) F34 ; F193; F218 ; F219</t>
  </si>
  <si>
    <t>1 I 18</t>
  </si>
  <si>
    <t>Dindon</t>
  </si>
  <si>
    <t>5 VI 17</t>
  </si>
  <si>
    <t>Duc (petit)</t>
  </si>
  <si>
    <t>221.15</t>
  </si>
  <si>
    <t>Ecrevisse</t>
  </si>
  <si>
    <t>304 ; 322s</t>
  </si>
  <si>
    <t>Engoulevent</t>
  </si>
  <si>
    <t>321.5</t>
  </si>
  <si>
    <t>Epervier --&gt; autour</t>
  </si>
  <si>
    <t>28.5 ; 81.3</t>
  </si>
  <si>
    <t>52 ; 213 ; 290 ; 428</t>
  </si>
  <si>
    <t>161 ; 361</t>
  </si>
  <si>
    <t>Escargot, limace, limaçon</t>
  </si>
  <si>
    <t>96.31 ; 47.49 ; 66.10</t>
  </si>
  <si>
    <t>247.18 ; 321.5</t>
  </si>
  <si>
    <t>Etourneau</t>
  </si>
  <si>
    <t>108.6</t>
  </si>
  <si>
    <t>233.18</t>
  </si>
  <si>
    <t>Fouine</t>
  </si>
  <si>
    <t>319.1</t>
  </si>
  <si>
    <t>Fourmi</t>
  </si>
  <si>
    <t>23.8</t>
  </si>
  <si>
    <t>151</t>
  </si>
  <si>
    <t>1776</t>
  </si>
  <si>
    <t>Frelon</t>
  </si>
  <si>
    <t>304 ; 328s</t>
  </si>
  <si>
    <t>Furet</t>
  </si>
  <si>
    <t>215.9 ; 321.12</t>
  </si>
  <si>
    <t>Gale</t>
  </si>
  <si>
    <t>243.15 ; 319.6</t>
  </si>
  <si>
    <t>Geai</t>
  </si>
  <si>
    <t>30.14</t>
  </si>
  <si>
    <t>217.11 ; 265.10 ; 321.5</t>
  </si>
  <si>
    <t>138' ; 2114</t>
  </si>
  <si>
    <t>1 V 17</t>
  </si>
  <si>
    <t>Grenouille</t>
  </si>
  <si>
    <t>101.8</t>
  </si>
  <si>
    <t>309.17</t>
  </si>
  <si>
    <t>302 ; 338s</t>
  </si>
  <si>
    <t>90 ; 321 ; F210 (F218) (F219) (F220) (F221) (F222)</t>
  </si>
  <si>
    <t>5 V 18</t>
  </si>
  <si>
    <t>Grillon</t>
  </si>
  <si>
    <t>32.21</t>
  </si>
  <si>
    <t>321.21</t>
  </si>
  <si>
    <t>356 ; 2115'</t>
  </si>
  <si>
    <t>Grive</t>
  </si>
  <si>
    <t>447</t>
  </si>
  <si>
    <t>195</t>
  </si>
  <si>
    <t>F24 ; F174 ; F175</t>
  </si>
  <si>
    <t>Grue</t>
  </si>
  <si>
    <t>223.10</t>
  </si>
  <si>
    <t>572</t>
  </si>
  <si>
    <t>108 ; 109 ; 110 ; 111 ; 1136 ; 1258</t>
  </si>
  <si>
    <t>292</t>
  </si>
  <si>
    <t>1829</t>
  </si>
  <si>
    <t>Hanneton</t>
  </si>
  <si>
    <t>206</t>
  </si>
  <si>
    <t>Hareng</t>
  </si>
  <si>
    <t>5 II 42</t>
  </si>
  <si>
    <t>Hirondelle</t>
  </si>
  <si>
    <t>219.2 ; 219.4 ; 231.4</t>
  </si>
  <si>
    <t>Huppe</t>
  </si>
  <si>
    <t>28.7</t>
  </si>
  <si>
    <t>249.11</t>
  </si>
  <si>
    <t>367</t>
  </si>
  <si>
    <t>Insecte</t>
  </si>
  <si>
    <t>142 ; 176</t>
  </si>
  <si>
    <t>47 (?)</t>
  </si>
  <si>
    <t>Isard</t>
  </si>
  <si>
    <t>7° CiLR (1955) 535</t>
  </si>
  <si>
    <t>Lamproie</t>
  </si>
  <si>
    <t>Lapin</t>
  </si>
  <si>
    <t>F87</t>
  </si>
  <si>
    <t>32.24 ; 68.23</t>
  </si>
  <si>
    <t>Archistra 10</t>
  </si>
  <si>
    <t>7° CiLR (1955) 5336</t>
  </si>
  <si>
    <t>F225 ; F226</t>
  </si>
  <si>
    <t>319.6</t>
  </si>
  <si>
    <t>304</t>
  </si>
  <si>
    <t>230 ; F229 ; F228</t>
  </si>
  <si>
    <t>Lièvre</t>
  </si>
  <si>
    <t>22.7 ; 22.8 ; 22.10 ; 25.24 ; 84.11 ; 84.12 ; 100.4 ; 101.8</t>
  </si>
  <si>
    <t>243.8 ; 297.8 ; 299.1 ; 321.3</t>
  </si>
  <si>
    <t>536</t>
  </si>
  <si>
    <t>56'</t>
  </si>
  <si>
    <t>311 ; 378 ; 389 ; 479</t>
  </si>
  <si>
    <t>52' ; 235 ; 236 ; 398 ; 486 ; D61 ; F67 ; F130 ; F212</t>
  </si>
  <si>
    <t>2 IV 6 ; 2 VIII 7</t>
  </si>
  <si>
    <t>Limace</t>
  </si>
  <si>
    <t>251</t>
  </si>
  <si>
    <t>766</t>
  </si>
  <si>
    <t>2 II 7</t>
  </si>
  <si>
    <t>Lion</t>
  </si>
  <si>
    <t>1 III 2 ; 6 II 39</t>
  </si>
  <si>
    <t>Loir</t>
  </si>
  <si>
    <t>327s</t>
  </si>
  <si>
    <t>Loriot</t>
  </si>
  <si>
    <t>F 198 ; F 179 ; F 180 ; F 214</t>
  </si>
  <si>
    <t>Loup</t>
  </si>
  <si>
    <t>10.8 ; 15.3 ; 15.6 ; 17.19 ; 24.3 ; 31.5 ; 51.2 ; 52.9 ; 52.10 ; 53.1 ; 54.4</t>
  </si>
  <si>
    <t>25.26 ; 55.89 ; 84.11 ; 86.17 ; 100.4</t>
  </si>
  <si>
    <t>239.8 ; 239.14 ; 247.6 ; 259.1 ; 277.13 ; 279.2 ; 285.5 ; 313.9</t>
  </si>
  <si>
    <t>87 ; 194 ; 490 ; 531 ; 543 ; 586 ; p. 136</t>
  </si>
  <si>
    <t>44</t>
  </si>
  <si>
    <t>91 ; 109 ; 334</t>
  </si>
  <si>
    <t>6 ; 66 ; 222 ; 253 ; 296 ; 515</t>
  </si>
  <si>
    <t>154 ; 286 ; 398 ; 465 ; 615 ; 616 ; 617 ; 618 ; 619 ; 620 ; 621 ; 622 ; 1065 ; 1225 ; 1226 ; 1261 ; 1638 ; F47 ; F220</t>
  </si>
  <si>
    <t>1 II 1 ; 4 IV 10 ; 6 VI 2 ; 6 VI 3 ; 6 VI 5 ; 6 VI 7 ; 6 VI 8 ; 6 VI 10</t>
  </si>
  <si>
    <t>11.9 ; 32.4 ; 52.2 ; 52.4 ; 52.5 ; 454</t>
  </si>
  <si>
    <t>Mésange</t>
  </si>
  <si>
    <t>263.4 ; 289.5</t>
  </si>
  <si>
    <t>F 181 ; F 182 ; F 183 ; F 184</t>
  </si>
  <si>
    <t>6 VIII 11</t>
  </si>
  <si>
    <t>Merle</t>
  </si>
  <si>
    <t>29.10</t>
  </si>
  <si>
    <t>217 ; 1839 ; 2115'</t>
  </si>
  <si>
    <t>Milan</t>
  </si>
  <si>
    <t>7° CiLR (1955) 533</t>
  </si>
  <si>
    <t>11' ; 1637 ; 2137' ; F148 ; F217</t>
  </si>
  <si>
    <t>Moineau</t>
  </si>
  <si>
    <t>6 VIII 16</t>
  </si>
  <si>
    <t>Morue</t>
  </si>
  <si>
    <t>575 ; 2075</t>
  </si>
  <si>
    <t>Mouche</t>
  </si>
  <si>
    <t>14.1</t>
  </si>
  <si>
    <t>27.10</t>
  </si>
  <si>
    <t>231.7 ; 243.8 ; 291.17 ; 319.14 ; 321.14 ; 323.6</t>
  </si>
  <si>
    <t>394 ; 403 ; 484</t>
  </si>
  <si>
    <t>169 ; 254</t>
  </si>
  <si>
    <t>193</t>
  </si>
  <si>
    <t>474 ; 512 ; 1403 ; 1494 ; 1970 ; 2149 ; 2258</t>
  </si>
  <si>
    <t>5 II 6 ; 6 II 29 ; 6 II 36 ; 7 V 17</t>
  </si>
  <si>
    <t>Moucheron</t>
  </si>
  <si>
    <t>291.4</t>
  </si>
  <si>
    <t>5</t>
  </si>
  <si>
    <t>232</t>
  </si>
  <si>
    <t>Moustique</t>
  </si>
  <si>
    <t>233 ; 1710</t>
  </si>
  <si>
    <t>Mule</t>
  </si>
  <si>
    <t>33.2</t>
  </si>
  <si>
    <t>235.2 ; 237.12 ; 239.10</t>
  </si>
  <si>
    <t>39 ; 148 ; 365</t>
  </si>
  <si>
    <t>385</t>
  </si>
  <si>
    <t>F31 ; F51</t>
  </si>
  <si>
    <t>3 II 1 ; 3 II 28 ; 6 I 9 ; 6 I 22</t>
  </si>
  <si>
    <t>177</t>
  </si>
  <si>
    <t>Œuf --&gt; Volaille ; chapon ; coq ; Poule ; Poulet</t>
  </si>
  <si>
    <t>17.11</t>
  </si>
  <si>
    <t>10.3 ; 10.4 ; 78.3 ; 88.2 ; 99.2</t>
  </si>
  <si>
    <t>237.5 ; 241.8 ; 241.9 ; 241.10 ; 241.14 ; 259.9 ; 259.19 ; 269.11 ; 271.1 ; 271.9 ; 283.6 (289.5) 309.1 ; 321.13</t>
  </si>
  <si>
    <t>240</t>
  </si>
  <si>
    <t>69 ; 212 ; 239</t>
  </si>
  <si>
    <t>88 ; 418 ; 1249 ; 1408 ; 1669 ; 2062 ; 2216 ; D1 ; D38 ; D39 ; F124 ; F137 ; F139 ; F143</t>
  </si>
  <si>
    <t>2 IX 6 ; 5 II 51 ; 6 V 21 ; 6 VII 1 à 6 ; 6 VII 19 ; 6 VII 23 ; 7 III 14</t>
  </si>
  <si>
    <t>Oie</t>
  </si>
  <si>
    <t>10.3 ; 10.4 ; 86.15 ; 29.9</t>
  </si>
  <si>
    <t>417 ; 500</t>
  </si>
  <si>
    <t>65</t>
  </si>
  <si>
    <t>417 ; 429</t>
  </si>
  <si>
    <t>112 ; 421 ; 1816 ; 2093 ; 2094 ; F87 ; F122 ; F147 ; F148</t>
  </si>
  <si>
    <t>3 II 9 ; 5 IV 18 ; 6 VIII 12</t>
  </si>
  <si>
    <t>16.11</t>
  </si>
  <si>
    <t>55.84</t>
  </si>
  <si>
    <t>479 ; 575</t>
  </si>
  <si>
    <t>45</t>
  </si>
  <si>
    <t>24 ; 348</t>
  </si>
  <si>
    <t>434 ; 466 ; 571 (576)</t>
  </si>
  <si>
    <t>117 (298) 350 ; F212 ; F213</t>
  </si>
  <si>
    <t>1 IV 17 ; 2 X 14 ; 6 VIII 1 ; 6 VIII 2 ; 6 VIII 3 ; 6 VIII 5 ; 6 VIII 6 ; 6 VIII 9 ; 6 VIII 14 ; 7 V 60</t>
  </si>
  <si>
    <t>Oiseau (terme générique)</t>
  </si>
  <si>
    <t>Orvet</t>
  </si>
  <si>
    <t>Mélanges Dauzat (1951)</t>
  </si>
  <si>
    <t>303 ; 331s</t>
  </si>
  <si>
    <t>Ours</t>
  </si>
  <si>
    <t>77</t>
  </si>
  <si>
    <t>Ovins (surtout : Brebis)</t>
  </si>
  <si>
    <t>9.12 ; 9.13 ; 65.3 ; 8.3 ; 95.26 (107.1) ; 7.2 ; 9.10</t>
  </si>
  <si>
    <t>211.9 ; 239.14 ; 221.6 ; 225.2 ; 231.6 ; 253.13 ; 253.14 ; 307.4 ; 319.18</t>
  </si>
  <si>
    <t>11 ; 37 (189) 245 ; 288 (340)</t>
  </si>
  <si>
    <t>9 ; 91 ; 258 ; 355</t>
  </si>
  <si>
    <t>29 ; 45 (114) 138 ; 362 ; 449</t>
  </si>
  <si>
    <t>19 ; 96 ; 102 ; 176 ; 216 ; 316 ; 317 ; 519 ; 599 ; 611 ; 612 ; 613 ; 615 ; 616 ; 867 ; 989 ; 1130 ; 1755 ; 2113 ; 2166 ; 2271 ; F14 ; F50 ; F84 ; F101 ; F108 ; F220 ; F222</t>
  </si>
  <si>
    <t>1 III 2 ; 1 XII 3 ; 2 V 5 ; 3 II 21 ; 4 II 18 ; 4 II 45 ; 6 VI 2 à 17 ; 6 VI 19 à 21 ; 7 III 32 ; 1 II 27</t>
  </si>
  <si>
    <t xml:space="preserve">22.4 ; 355 ; 42.1 ; 52.8 ; 52.9 ; 52.10 ; 53.1 ; 53.2 ; 53.3 ; 53.4 ; 53.5 ; 371 ; 403 ; 355 </t>
  </si>
  <si>
    <t>Palombe</t>
  </si>
  <si>
    <t>27.2 ; 90.5 (27.3)</t>
  </si>
  <si>
    <t>233.4</t>
  </si>
  <si>
    <t>(191)</t>
  </si>
  <si>
    <t>Papillon</t>
  </si>
  <si>
    <t>31.18</t>
  </si>
  <si>
    <t>Passereaux</t>
  </si>
  <si>
    <t>29.13</t>
  </si>
  <si>
    <t>Perdrix ; Perdreau</t>
  </si>
  <si>
    <t>36.10</t>
  </si>
  <si>
    <t>D61</t>
  </si>
  <si>
    <t>2 II 13 ; 2 VII 7 ; 6 VIII 15 ; 7 V 16</t>
  </si>
  <si>
    <t>Pivert ; Pic</t>
  </si>
  <si>
    <t>217.11 ; 231.11 ; 241.6</t>
  </si>
  <si>
    <t>138 ; 1067 ; F192 ; F193</t>
  </si>
  <si>
    <t>Pie</t>
  </si>
  <si>
    <t>31.15 ; 55.84 ; 101.6 (70.2)</t>
  </si>
  <si>
    <t>211.12 ; 253.7 ; 265.10 ; 273.11 ; 301.11</t>
  </si>
  <si>
    <t>224 ; 262 ; 263</t>
  </si>
  <si>
    <t>15</t>
  </si>
  <si>
    <t>83 ; 119 ; 485 ; 1207 ; 1405 ; 1550 ; F23 ; F199 ; F212 ; F213</t>
  </si>
  <si>
    <t>1 III 20 ; 2 VII 33 ; 3 II 56 ; 6 VIII 10</t>
  </si>
  <si>
    <t>Pigeon</t>
  </si>
  <si>
    <t>52</t>
  </si>
  <si>
    <t>F212 ; F213</t>
  </si>
  <si>
    <t>7 V 17</t>
  </si>
  <si>
    <t>Pinson</t>
  </si>
  <si>
    <t>100.3</t>
  </si>
  <si>
    <t>190</t>
  </si>
  <si>
    <t>473 ; 1258 ; F185 ; F186 ; F 198 ; F 214</t>
  </si>
  <si>
    <t>4 III 21 ; 6 VIII 4 ; 6 VIII 13</t>
  </si>
  <si>
    <t>Poisson</t>
  </si>
  <si>
    <t>394</t>
  </si>
  <si>
    <t>(39.17)</t>
  </si>
  <si>
    <t>233.2 ; 245.4 ; 257.6 ; 313.7 ; 317.14</t>
  </si>
  <si>
    <t>86</t>
  </si>
  <si>
    <t>225 ; 1684 ; 1766 ?</t>
  </si>
  <si>
    <t>Porc</t>
  </si>
  <si>
    <t>10.5 ; 22.9 ; 83.10 ; 87.19 ; 91.10 (21.1)</t>
  </si>
  <si>
    <t>221.16 ; 235.3 ; 235.8 ; 235.9 ; 235.12 ; 235.14 ; 241.4 ; 241.11 ; 259.8 ; 263.4 ; 265.6 ; 271.5 ; 289.9 ; 313.2 ; 313.8</t>
  </si>
  <si>
    <t>178 ; 179 ; 204 ; 211 ; (237) 417 ; 464 ; 512 ; 546 ; 547 ; 555</t>
  </si>
  <si>
    <t>Mélanges Wartburg (1958)</t>
  </si>
  <si>
    <t>120 ; 175 ; 207 ; 292</t>
  </si>
  <si>
    <t>31 (65) 72 (74) 156 (406) 426</t>
  </si>
  <si>
    <t>104 ; 209 ; 217 ; 397 ; 422 ; 423 ; 424 ; 425 ; 426 ; 535 ; 536 ; 584 ; 743 ; 959 ; 1051 ; 1143 ; 1159 ; 1325 ; 1429 ; 1439 ; 1467 ; 1532 (1712) 1917 ; 2062 ; 2082 ; 2106 ; 2111 ; 2120 ; 2130 ; 2173 ; 2249 ; D49 ; F72 ; F75 ; F85 ; F87 ; F110</t>
  </si>
  <si>
    <t>2 VII 9 ; 3 II 9 ; 4 II 21 ; 4 II'' 21 ; 4 II 49 ; 4 III 37</t>
  </si>
  <si>
    <t>Pou</t>
  </si>
  <si>
    <t>449</t>
  </si>
  <si>
    <t>32.22 ; 100.5</t>
  </si>
  <si>
    <t>321.2</t>
  </si>
  <si>
    <t>422</t>
  </si>
  <si>
    <t>7° CiLR (1955) 539</t>
  </si>
  <si>
    <t>59</t>
  </si>
  <si>
    <t>30</t>
  </si>
  <si>
    <t>679 ; 1652 ; 1815 ; 1843 ; F9 ; F80</t>
  </si>
  <si>
    <t>Poule --&gt; Volaille ; Chapon ; Œuf ; Poulet ; Coq</t>
  </si>
  <si>
    <t>25.6 ?; 32.1 ; 50.6 ; 50.8 ; 50.9</t>
  </si>
  <si>
    <t>17.41 ; 99.2</t>
  </si>
  <si>
    <t>209.5 ; 211.11 ; 231.3 ; 231.12 ; 233.16 ; 235.17 ; 237.5 ; 237.6 ; 239.11 ; 239.12 ; 291.15</t>
  </si>
  <si>
    <t>6 ; 18 ; 62 ; 183 ; 254 (424)</t>
  </si>
  <si>
    <t>153 ; 172 ; 184</t>
  </si>
  <si>
    <t>(118) 198 ; 229 ; 270 ; 368 ; 408 ; 438</t>
  </si>
  <si>
    <t>83'' ; 225' ; 370 ; 418 ; 419 ; 420 ; 738 ; 799 ; 800 ; 979 ; 991 ; 1047 ; 1210 ; 1249 ; 1325 ; 1717' ; 1909' ; 2063 ; 2126 ; F87 ; F109 ; F129 ; F143 ; F200 ; F201 ; F202 ; F203</t>
  </si>
  <si>
    <t>1 I 5 ; 1 II 17 ; 2 VIII 5 ; 4 I 14 ; 5 I 28 ; 5 I 30 ; 5 II 26 ; 6 VII 6 ; 6 VII 8  à 23</t>
  </si>
  <si>
    <t>Poulet --&gt; Volaille ; Chapon ; Œuf ; Coq ; Poule</t>
  </si>
  <si>
    <t>453</t>
  </si>
  <si>
    <t>17.41 ; 81.3</t>
  </si>
  <si>
    <t>241.14 ; 271.9 ; 291.15</t>
  </si>
  <si>
    <t>6</t>
  </si>
  <si>
    <t>Puce</t>
  </si>
  <si>
    <t>41.5 ; 50.4</t>
  </si>
  <si>
    <t>32.19 ; 32.20 ; 32.23 ; 100.5</t>
  </si>
  <si>
    <t>225.3</t>
  </si>
  <si>
    <t>8 ; 258 ; 259 ; 289</t>
  </si>
  <si>
    <t>561</t>
  </si>
  <si>
    <t>300 ; 1294 ; 1632 ; D43</t>
  </si>
  <si>
    <t>6 III 11 ; 7 V 45</t>
  </si>
  <si>
    <t>Punaise des bois</t>
  </si>
  <si>
    <t>234</t>
  </si>
  <si>
    <t>Putois</t>
  </si>
  <si>
    <t>304 ; 336s</t>
  </si>
  <si>
    <t>Rat --&gt; Souris</t>
  </si>
  <si>
    <t>28.2 ; 48.9 ; 50.3</t>
  </si>
  <si>
    <t>25.25</t>
  </si>
  <si>
    <t>235.16 ; 237.15 ; 239.7 ; 289.10</t>
  </si>
  <si>
    <t>226 ; 302 ; 414</t>
  </si>
  <si>
    <t>303 ; 328</t>
  </si>
  <si>
    <t>60</t>
  </si>
  <si>
    <t>200</t>
  </si>
  <si>
    <t>417 ; 505 ; 1296 ; 1728 ; 2119' ; 2152 ; F89 ; F139 ; F140 ; F141</t>
  </si>
  <si>
    <t>1 V 5 ; 1 V 32 ; 2 II 7 ; 3 II 3 ; 5 VII 11 ; 6 IV 3 ; 6 IV 6 ; 6 IV 12 ; 6 IV 13 ; 6 IV 14 ; 6 IV 16 ; 7 I 19 ; 7 I 28</t>
  </si>
  <si>
    <t>Renard</t>
  </si>
  <si>
    <t>Roitelet</t>
  </si>
  <si>
    <t>Rossignol</t>
  </si>
  <si>
    <t>Rouge-gorge</t>
  </si>
  <si>
    <t>84.11 ; 99.2 ; 102.11</t>
  </si>
  <si>
    <t>163</t>
  </si>
  <si>
    <t>320 ; 431 ; 598</t>
  </si>
  <si>
    <t>14' ; 52 ; 154 ; 368 ; 946 ; 976 ; 1804</t>
  </si>
  <si>
    <t>1 II 3 ; 6 VII 16</t>
  </si>
  <si>
    <t>Reptile --&gt; Serpent ; Vipère</t>
  </si>
  <si>
    <t>51.5</t>
  </si>
  <si>
    <t>666 ; 1211 ; F176 ; F177 ; F178</t>
  </si>
  <si>
    <t>4 III 21 ; 6 VIII 13</t>
  </si>
  <si>
    <t>F187 ; F188</t>
  </si>
  <si>
    <t>28.4</t>
  </si>
  <si>
    <t>1211</t>
  </si>
  <si>
    <t>Ruminants, terme générique</t>
  </si>
  <si>
    <t>231.5</t>
  </si>
  <si>
    <t>Salamandre</t>
  </si>
  <si>
    <t>229 ; F227</t>
  </si>
  <si>
    <t>Sangsue</t>
  </si>
  <si>
    <t>323.5</t>
  </si>
  <si>
    <t>F223 ; F224</t>
  </si>
  <si>
    <t>Sardine</t>
  </si>
  <si>
    <t>245.11</t>
  </si>
  <si>
    <t>5 II 42 ; 6 VIII 15</t>
  </si>
  <si>
    <t>Sauterelle</t>
  </si>
  <si>
    <t>304 ; 345s</t>
  </si>
  <si>
    <t>1060</t>
  </si>
  <si>
    <t>Scorpion</t>
  </si>
  <si>
    <t>32.25</t>
  </si>
  <si>
    <t>Serpent --&gt; Reptile ; Vipère</t>
  </si>
  <si>
    <t>207.3</t>
  </si>
  <si>
    <t>557 ; 558</t>
  </si>
  <si>
    <t>42.43</t>
  </si>
  <si>
    <t>228 ; 810 ; 21344 ; F225 ; F228' ; F231</t>
  </si>
  <si>
    <t>Sirène</t>
  </si>
  <si>
    <t>F249</t>
  </si>
  <si>
    <t>Souris --&gt; Rat</t>
  </si>
  <si>
    <t>86.16</t>
  </si>
  <si>
    <t>(249.4)</t>
  </si>
  <si>
    <t>328s</t>
  </si>
  <si>
    <t>F79</t>
  </si>
  <si>
    <t>Taon</t>
  </si>
  <si>
    <t>2159 ; 2259</t>
  </si>
  <si>
    <t>Taupe</t>
  </si>
  <si>
    <t>229 ; 698 ; 2116</t>
  </si>
  <si>
    <t>AFLT 1952</t>
  </si>
  <si>
    <t>Tigre</t>
  </si>
  <si>
    <t>3A p1-26 ; 3A p7-1</t>
  </si>
  <si>
    <t>Tique</t>
  </si>
  <si>
    <t>319.7</t>
  </si>
  <si>
    <t>2129</t>
  </si>
  <si>
    <t>Tourterelle</t>
  </si>
  <si>
    <t>289.5</t>
  </si>
  <si>
    <t>113 ; 1404 ; 1839</t>
  </si>
  <si>
    <t>Traquet</t>
  </si>
  <si>
    <t>2112</t>
  </si>
  <si>
    <t>Vautour</t>
  </si>
  <si>
    <t>Vers</t>
  </si>
  <si>
    <t>269.9</t>
  </si>
  <si>
    <t>5 VIII 11</t>
  </si>
  <si>
    <t>Ver luisant</t>
  </si>
  <si>
    <t>349s</t>
  </si>
  <si>
    <t>Ver de terre</t>
  </si>
  <si>
    <t>92.24</t>
  </si>
  <si>
    <t>2137 ; D41 ; D42</t>
  </si>
  <si>
    <t>Verdier</t>
  </si>
  <si>
    <t>28.8</t>
  </si>
  <si>
    <t>Vipère --&gt; Serpent ; Reptile</t>
  </si>
  <si>
    <t>Volaille : terme générique --&gt; Coq etc.</t>
  </si>
  <si>
    <t>233.2</t>
  </si>
  <si>
    <t>Animal</t>
  </si>
  <si>
    <t>Id</t>
  </si>
  <si>
    <t>1</t>
  </si>
  <si>
    <t>2</t>
  </si>
  <si>
    <t>3</t>
  </si>
  <si>
    <t>4</t>
  </si>
  <si>
    <t>7</t>
  </si>
  <si>
    <t>8</t>
  </si>
  <si>
    <t>9</t>
  </si>
  <si>
    <t>10</t>
  </si>
  <si>
    <t>11</t>
  </si>
  <si>
    <t>12</t>
  </si>
  <si>
    <t>13</t>
  </si>
  <si>
    <t>14</t>
  </si>
  <si>
    <t>16</t>
  </si>
  <si>
    <t>17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</si>
  <si>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</si>
  <si>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</si>
  <si>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</si>
  <si>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</si>
  <si>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</si>
  <si>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</si>
  <si>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</si>
  <si>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</si>
  <si>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</si>
  <si>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</si>
  <si>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</si>
  <si>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</si>
  <si>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</si>
  <si>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</si>
  <si>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</si>
  <si>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</si>
  <si>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38</t>
  </si>
  <si>
    <t>39</t>
  </si>
  <si>
    <t>40</t>
  </si>
  <si>
    <t>41</t>
  </si>
  <si>
    <t>42</t>
  </si>
  <si>
    <t>46</t>
  </si>
  <si>
    <t>47</t>
  </si>
  <si>
    <t>48</t>
  </si>
  <si>
    <t>50</t>
  </si>
  <si>
    <t>51</t>
  </si>
  <si>
    <t>53</t>
  </si>
  <si>
    <t>54</t>
  </si>
  <si>
    <t>55</t>
  </si>
  <si>
    <t>56</t>
  </si>
  <si>
    <t>57</t>
  </si>
  <si>
    <t>58</t>
  </si>
  <si>
    <t>61</t>
  </si>
  <si>
    <t>62</t>
  </si>
  <si>
    <t>63</t>
  </si>
  <si>
    <t>64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</si>
  <si>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</si>
  <si>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</si>
  <si>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</si>
  <si>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</si>
  <si>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</si>
  <si>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</si>
  <si>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</si>
  <si>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</si>
  <si>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</si>
  <si>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</si>
  <si>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</si>
  <si>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78</t>
  </si>
  <si>
    <t>79</t>
  </si>
  <si>
    <t>80</t>
  </si>
  <si>
    <t>81</t>
  </si>
  <si>
    <t>82</t>
  </si>
  <si>
    <t>83</t>
  </si>
  <si>
    <t>84</t>
  </si>
  <si>
    <t>85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</si>
  <si>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</si>
  <si>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</si>
  <si>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</si>
  <si>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</si>
  <si>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</si>
  <si>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</si>
  <si>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</si>
  <si>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</si>
  <si>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</si>
  <si>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</si>
  <si>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</si>
  <si>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</si>
  <si>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</si>
  <si>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</si>
  <si>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</si>
  <si>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</si>
  <si>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</si>
  <si>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</si>
  <si>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</si>
  <si>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</si>
  <si>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</si>
  <si>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</si>
  <si>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</si>
  <si>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</si>
  <si>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</si>
  <si>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</si>
  <si>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</si>
  <si>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</si>
  <si>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</si>
  <si>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</si>
  <si>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</si>
  <si>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</si>
  <si>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</si>
  <si>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</si>
  <si>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</si>
  <si>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</si>
  <si>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</si>
  <si>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</si>
  <si>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</si>
  <si>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</si>
  <si>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</si>
  <si>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</si>
  <si>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</si>
  <si>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</si>
  <si>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</si>
  <si>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</si>
  <si>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</si>
  <si>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</si>
  <si>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</si>
  <si>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</si>
  <si>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</si>
  <si>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Nb occ</t>
  </si>
  <si>
    <t>Nb ";"</t>
  </si>
  <si>
    <t>Total</t>
  </si>
  <si>
    <t>12.5 ; 12.6 ; 18.3 ; 19.4 ; 23.5 ; 25.8 ; 25.9 ; 31.8 ; 37.4 ; 51.10 ; 51.11 ; 55.2 ; 57.2 ; 377 (25.13)</t>
  </si>
  <si>
    <t xml:space="preserve">13.12 ; 17.11 ; 41.5 ; 51.7 ; 51.8 ; 11.3 ; 13.12 ; 445 </t>
  </si>
  <si>
    <t>15.7 ; 51.9 ; 364</t>
  </si>
  <si>
    <t>11.9 ; 19.14 ; 32.2 ; 37.5 ; 42.2 ; 44.3 ; 53.6 ; 350 ; 431 (25.13 ; 52.1) 19.13 ; 416</t>
  </si>
  <si>
    <t>46.6 ; 57.3 ; 435</t>
  </si>
  <si>
    <t>52.6 ; 52.7 ; 357</t>
  </si>
  <si>
    <t>217.11 ; 221.10 ; 257.12 ; 267.6 ; 287.18 ; 293.19 ; 295.11 ; 378.10</t>
  </si>
  <si>
    <t>Nb occurrences / Nb total</t>
  </si>
  <si>
    <t>Nb entrées / Nb total</t>
  </si>
  <si>
    <t>%</t>
  </si>
  <si>
    <t>NB/38</t>
  </si>
  <si>
    <t>Nb occ / 1 seul</t>
  </si>
  <si>
    <t>Aigle</t>
  </si>
  <si>
    <t>BORK</t>
  </si>
  <si>
    <t>LECOY</t>
  </si>
  <si>
    <t>Abeille</t>
  </si>
  <si>
    <t>Têtard</t>
  </si>
  <si>
    <t>Guêpe</t>
  </si>
  <si>
    <t>Lézard gris</t>
  </si>
  <si>
    <t>Lézard vert</t>
  </si>
  <si>
    <t>Œstre</t>
  </si>
  <si>
    <t>Recueil de proverbes de la Grande-Lande : n° du proverbe (dans l'édition de 1965)</t>
  </si>
  <si>
    <t>ARNAUDIN 1965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</si>
</sst>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2" borderId="1" xfId="0" applyNumberFormat="1" applyFill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9" fontId="0" fillId="0" borderId="0" xfId="1" applyNumberFormat="1" applyFont="1" applyAlignment="1">
      <alignment vertical="center" wrapText="1"/>
    </xf>
    <xf numFmtId="9" fontId="0" fillId="0" borderId="0" xfId="2" applyFont="1" applyAlignment="1">
      <alignment vertical="center" wrapText="1"/>
    </xf>
    <xf numFmtId="9" fontId="0" fillId="0" borderId="0" xfId="2" applyFont="1"/>
    <xf numFmtId="9" fontId="0" fillId="0" borderId="1" xfId="2" applyFont="1" applyBorder="1"/>
    <xf numFmtId="0" fontId="0" fillId="0" borderId="1" xfId="0" applyBorder="1"/>
    <xf numFmtId="164" fontId="0" fillId="0" borderId="1" xfId="2" applyNumberFormat="1" applyFont="1" applyBorder="1"/>
    <xf numFmtId="0" fontId="1" fillId="0" borderId="1" xfId="0" applyFont="1" applyBorder="1"/>
    <xf numFmtId="164" fontId="1" fillId="0" borderId="1" xfId="2" applyNumberFormat="1" applyFont="1" applyBorder="1"/>
    <xf numFmtId="9" fontId="1" fillId="0" borderId="1" xfId="2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165" fontId="0" fillId="0" borderId="0" xfId="1" applyNumberFormat="1" applyFont="1" applyAlignment="1">
      <alignment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9" fontId="1" fillId="0" borderId="1" xfId="2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horizontal="center" vertical="center" wrapText="1"/>
    </xf>
    <xf numFmtId="9" fontId="0" fillId="0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1A1E2-BD52-4975-B6A1-9307D758271D}">
  <sheetPr>
    <pageSetUpPr fitToPage="1"/>
  </sheetPr>
  <dimension ref="A1:C20"/>
  <sheetViews>
    <sheetView workbookViewId="0">
      <selection activeCell="C17" sqref="C17"/>
    </sheetView>
  </sheetViews>
  <sheetFormatPr baseColWidth="10" defaultRowHeight="14.5" x14ac:dyDescent="0.35"/>
  <cols>
    <col min="1" max="1" width="50.26953125" style="1" bestFit="1" customWidth="1"/>
    <col min="2" max="2" width="26.54296875" style="2" customWidth="1"/>
    <col min="3" max="3" width="91.81640625" style="1" bestFit="1" customWidth="1"/>
  </cols>
  <sheetData>
    <row r="1" spans="1:3" ht="26" x14ac:dyDescent="0.35">
      <c r="A1" s="40" t="s">
        <v>22</v>
      </c>
      <c r="B1" s="40"/>
      <c r="C1" s="40"/>
    </row>
    <row r="2" spans="1:3" x14ac:dyDescent="0.35">
      <c r="A2" s="1" t="s">
        <v>122</v>
      </c>
    </row>
    <row r="3" spans="1:3" x14ac:dyDescent="0.35">
      <c r="A3" s="1" t="s">
        <v>123</v>
      </c>
    </row>
    <row r="5" spans="1:3" x14ac:dyDescent="0.35">
      <c r="A5" s="3" t="s">
        <v>37</v>
      </c>
      <c r="B5" s="3" t="s">
        <v>38</v>
      </c>
      <c r="C5" s="3" t="s">
        <v>39</v>
      </c>
    </row>
    <row r="6" spans="1:3" ht="29" x14ac:dyDescent="0.35">
      <c r="A6" s="4" t="s">
        <v>7</v>
      </c>
      <c r="B6" s="4" t="s">
        <v>24</v>
      </c>
      <c r="C6" s="5" t="s">
        <v>23</v>
      </c>
    </row>
    <row r="7" spans="1:3" x14ac:dyDescent="0.35">
      <c r="A7" s="4" t="s">
        <v>6</v>
      </c>
      <c r="B7" s="4" t="s">
        <v>25</v>
      </c>
      <c r="C7" s="6" t="s">
        <v>40</v>
      </c>
    </row>
    <row r="8" spans="1:3" x14ac:dyDescent="0.35">
      <c r="A8" s="4" t="s">
        <v>5</v>
      </c>
      <c r="B8" s="4" t="s">
        <v>26</v>
      </c>
      <c r="C8" s="6" t="s">
        <v>41</v>
      </c>
    </row>
    <row r="9" spans="1:3" ht="43.5" x14ac:dyDescent="0.35">
      <c r="A9" s="4" t="s">
        <v>1</v>
      </c>
      <c r="B9" s="4" t="s">
        <v>27</v>
      </c>
      <c r="C9" s="5" t="s">
        <v>42</v>
      </c>
    </row>
    <row r="10" spans="1:3" x14ac:dyDescent="0.35">
      <c r="A10" s="4" t="s">
        <v>0</v>
      </c>
      <c r="B10" s="4" t="s">
        <v>28</v>
      </c>
      <c r="C10" s="6" t="s">
        <v>43</v>
      </c>
    </row>
    <row r="11" spans="1:3" x14ac:dyDescent="0.35">
      <c r="A11" s="4" t="s">
        <v>2</v>
      </c>
      <c r="B11" s="4" t="s">
        <v>29</v>
      </c>
      <c r="C11" s="6" t="s">
        <v>44</v>
      </c>
    </row>
    <row r="12" spans="1:3" x14ac:dyDescent="0.35">
      <c r="A12" s="4" t="s">
        <v>3</v>
      </c>
      <c r="B12" s="4" t="s">
        <v>30</v>
      </c>
      <c r="C12" s="6" t="s">
        <v>45</v>
      </c>
    </row>
    <row r="13" spans="1:3" x14ac:dyDescent="0.35">
      <c r="A13" s="4" t="s">
        <v>4</v>
      </c>
      <c r="B13" s="4" t="s">
        <v>31</v>
      </c>
      <c r="C13" s="6" t="s">
        <v>46</v>
      </c>
    </row>
    <row r="14" spans="1:3" x14ac:dyDescent="0.35">
      <c r="A14" s="4" t="s">
        <v>8</v>
      </c>
      <c r="B14" s="4" t="s">
        <v>32</v>
      </c>
      <c r="C14" s="6" t="s">
        <v>47</v>
      </c>
    </row>
    <row r="15" spans="1:3" x14ac:dyDescent="0.35">
      <c r="A15" s="4" t="s">
        <v>13</v>
      </c>
      <c r="B15" s="4" t="s">
        <v>34</v>
      </c>
      <c r="C15" s="6" t="s">
        <v>48</v>
      </c>
    </row>
    <row r="16" spans="1:3" x14ac:dyDescent="0.35">
      <c r="A16" s="4" t="s">
        <v>9</v>
      </c>
      <c r="B16" s="4" t="s">
        <v>33</v>
      </c>
      <c r="C16" s="6" t="s">
        <v>718</v>
      </c>
    </row>
    <row r="17" spans="1:3" x14ac:dyDescent="0.35">
      <c r="A17" s="4" t="s">
        <v>10</v>
      </c>
      <c r="B17" s="4" t="s">
        <v>35</v>
      </c>
      <c r="C17" s="6" t="s">
        <v>49</v>
      </c>
    </row>
    <row r="18" spans="1:3" x14ac:dyDescent="0.35">
      <c r="A18" s="4" t="s">
        <v>18</v>
      </c>
      <c r="B18" s="4" t="s">
        <v>36</v>
      </c>
      <c r="C18" s="6" t="s">
        <v>50</v>
      </c>
    </row>
    <row r="19" spans="1:3" x14ac:dyDescent="0.35">
      <c r="A19" s="6" t="s">
        <v>710</v>
      </c>
      <c r="B19" s="6" t="s">
        <v>135</v>
      </c>
      <c r="C19" s="6" t="s">
        <v>136</v>
      </c>
    </row>
    <row r="20" spans="1:3" x14ac:dyDescent="0.35">
      <c r="A20" s="6" t="s">
        <v>711</v>
      </c>
      <c r="B20" s="6" t="s">
        <v>138</v>
      </c>
      <c r="C20" s="6" t="s">
        <v>137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&amp;C&amp;A - FAUNE POPULAIRE DE GASCOGNE</oddHeader>
    <oddFooter>&amp;Cp.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86143-F268-476D-8CA7-A899EF8EBC59}">
  <sheetPr>
    <pageSetUpPr fitToPage="1"/>
  </sheetPr>
  <dimension ref="A1:R143"/>
  <sheetViews>
    <sheetView tabSelected="1" zoomScaleNormal="100" workbookViewId="0">
      <pane xSplit="3" ySplit="6" topLeftCell="N7" activePane="bottomRight" state="frozen"/>
      <selection pane="topRight" activeCell="C1" sqref="C1"/>
      <selection pane="bottomLeft" activeCell="A2" sqref="A2"/>
      <selection pane="bottomRight" activeCell="N7" sqref="N7"/>
    </sheetView>
  </sheetViews>
  <sheetFormatPr baseColWidth="10" defaultColWidth="11.453125" defaultRowHeight="14.5" x14ac:dyDescent="0.35"/>
  <cols>
    <col min="1" max="1" width="4.26953125" style="17" bestFit="1" customWidth="1"/>
    <col min="2" max="2" width="39.453125" style="13" bestFit="1" customWidth="1"/>
    <col min="3" max="3" width="10" style="14" customWidth="1"/>
    <col min="4" max="8" width="56" style="13" customWidth="1"/>
    <col min="9" max="9" width="47.26953125" style="13" customWidth="1"/>
    <col min="10" max="14" width="56" style="13" customWidth="1"/>
    <col min="15" max="15" width="30.1796875" style="13" customWidth="1"/>
    <col min="16" max="16" width="20.54296875" style="13" bestFit="1" customWidth="1"/>
    <col min="17" max="18" width="41.7265625" style="13" bestFit="1" customWidth="1"/>
    <col min="19" max="16384" width="11.453125" style="13"/>
  </cols>
  <sheetData>
    <row r="1" spans="1:18" x14ac:dyDescent="0.35">
      <c r="C1" s="14" t="s">
        <v>694</v>
      </c>
      <c r="D1" s="13">
        <v>32</v>
      </c>
      <c r="E1" s="13">
        <v>48</v>
      </c>
      <c r="F1" s="13">
        <v>72</v>
      </c>
      <c r="G1" s="13">
        <v>39</v>
      </c>
      <c r="H1" s="13">
        <v>18</v>
      </c>
      <c r="I1" s="13">
        <v>3</v>
      </c>
      <c r="J1" s="13">
        <v>16</v>
      </c>
      <c r="K1" s="13">
        <v>8</v>
      </c>
      <c r="L1" s="13">
        <v>24</v>
      </c>
      <c r="M1" s="13">
        <v>34</v>
      </c>
      <c r="N1" s="13">
        <v>83</v>
      </c>
      <c r="O1" s="13">
        <v>41</v>
      </c>
      <c r="P1" s="13">
        <v>3</v>
      </c>
      <c r="Q1" s="20">
        <v>1</v>
      </c>
      <c r="R1" s="20">
        <v>1</v>
      </c>
    </row>
    <row r="2" spans="1:18" x14ac:dyDescent="0.35">
      <c r="C2" s="14" t="s">
        <v>695</v>
      </c>
      <c r="D2" s="13">
        <v>84</v>
      </c>
      <c r="E2" s="13">
        <v>85</v>
      </c>
      <c r="F2" s="13">
        <v>209</v>
      </c>
      <c r="G2" s="13">
        <v>113</v>
      </c>
      <c r="H2" s="13">
        <v>1</v>
      </c>
      <c r="I2" s="13">
        <v>1</v>
      </c>
      <c r="J2" s="13">
        <v>8</v>
      </c>
      <c r="K2" s="13">
        <v>1</v>
      </c>
      <c r="L2" s="13">
        <v>42</v>
      </c>
      <c r="M2" s="13">
        <v>60</v>
      </c>
      <c r="N2" s="13">
        <v>551</v>
      </c>
      <c r="O2" s="13">
        <v>145</v>
      </c>
      <c r="P2" s="13">
        <v>0</v>
      </c>
      <c r="Q2" s="20">
        <v>0</v>
      </c>
      <c r="R2" s="20">
        <v>0</v>
      </c>
    </row>
    <row r="3" spans="1:18" x14ac:dyDescent="0.35">
      <c r="C3" s="14" t="s">
        <v>696</v>
      </c>
      <c r="D3" s="21">
        <f>D2+D1</f>
        <v>116</v>
      </c>
      <c r="E3" s="21">
        <f t="shared" ref="E3:R3" si="0">E2+E1</f>
        <v>133</v>
      </c>
      <c r="F3" s="21">
        <f t="shared" si="0"/>
        <v>281</v>
      </c>
      <c r="G3" s="21">
        <f t="shared" si="0"/>
        <v>152</v>
      </c>
      <c r="H3" s="21">
        <f t="shared" si="0"/>
        <v>19</v>
      </c>
      <c r="I3" s="21">
        <f t="shared" si="0"/>
        <v>4</v>
      </c>
      <c r="J3" s="21">
        <f t="shared" si="0"/>
        <v>24</v>
      </c>
      <c r="K3" s="21">
        <f t="shared" si="0"/>
        <v>9</v>
      </c>
      <c r="L3" s="21">
        <f t="shared" si="0"/>
        <v>66</v>
      </c>
      <c r="M3" s="21">
        <f t="shared" si="0"/>
        <v>94</v>
      </c>
      <c r="N3" s="21">
        <f t="shared" si="0"/>
        <v>634</v>
      </c>
      <c r="O3" s="21">
        <f t="shared" si="0"/>
        <v>186</v>
      </c>
      <c r="P3" s="21">
        <f t="shared" si="0"/>
        <v>3</v>
      </c>
      <c r="Q3" s="21">
        <f t="shared" si="0"/>
        <v>1</v>
      </c>
      <c r="R3" s="21">
        <f t="shared" si="0"/>
        <v>1</v>
      </c>
    </row>
    <row r="4" spans="1:18" x14ac:dyDescent="0.35">
      <c r="B4" s="13">
        <f>SUM(D3:R3)</f>
        <v>1723</v>
      </c>
      <c r="D4" s="22">
        <f>D3/$B$4</f>
        <v>6.7324434126523502E-2</v>
      </c>
      <c r="E4" s="22">
        <f t="shared" ref="E4:R4" si="1">E3/$B$4</f>
        <v>7.7190946024376095E-2</v>
      </c>
      <c r="F4" s="22">
        <f t="shared" si="1"/>
        <v>0.16308763784097505</v>
      </c>
      <c r="G4" s="22">
        <f t="shared" si="1"/>
        <v>8.821822402785838E-2</v>
      </c>
      <c r="H4" s="22">
        <f t="shared" si="1"/>
        <v>1.1027278003482298E-2</v>
      </c>
      <c r="I4" s="22">
        <f t="shared" si="1"/>
        <v>2.3215322112594312E-3</v>
      </c>
      <c r="J4" s="22">
        <f t="shared" si="1"/>
        <v>1.3929193267556587E-2</v>
      </c>
      <c r="K4" s="22">
        <f t="shared" si="1"/>
        <v>5.2234474753337203E-3</v>
      </c>
      <c r="L4" s="22">
        <f t="shared" si="1"/>
        <v>3.8305281485780614E-2</v>
      </c>
      <c r="M4" s="22">
        <f t="shared" si="1"/>
        <v>5.4556006964596636E-2</v>
      </c>
      <c r="N4" s="22">
        <f t="shared" si="1"/>
        <v>0.36796285548461982</v>
      </c>
      <c r="O4" s="22">
        <f t="shared" si="1"/>
        <v>0.10795124782356355</v>
      </c>
      <c r="P4" s="22">
        <f t="shared" si="1"/>
        <v>1.7411491584445734E-3</v>
      </c>
      <c r="Q4" s="22">
        <f t="shared" si="1"/>
        <v>5.8038305281485781E-4</v>
      </c>
      <c r="R4" s="22">
        <f t="shared" si="1"/>
        <v>5.8038305281485781E-4</v>
      </c>
    </row>
    <row r="5" spans="1:18" x14ac:dyDescent="0.35">
      <c r="C5" s="14" t="s">
        <v>707</v>
      </c>
      <c r="D5" s="32">
        <v>2</v>
      </c>
      <c r="E5" s="32">
        <v>5</v>
      </c>
      <c r="F5" s="32">
        <v>10</v>
      </c>
      <c r="G5" s="32">
        <v>0</v>
      </c>
      <c r="H5" s="32">
        <v>4</v>
      </c>
      <c r="I5" s="32">
        <v>1</v>
      </c>
      <c r="J5" s="32">
        <v>2</v>
      </c>
      <c r="K5" s="32">
        <v>1</v>
      </c>
      <c r="L5" s="32">
        <v>0</v>
      </c>
      <c r="M5" s="32">
        <v>2</v>
      </c>
      <c r="N5" s="32">
        <v>10</v>
      </c>
      <c r="O5" s="32">
        <v>3</v>
      </c>
      <c r="P5" s="32">
        <v>0</v>
      </c>
      <c r="Q5" s="32">
        <v>0</v>
      </c>
      <c r="R5" s="32">
        <v>0</v>
      </c>
    </row>
    <row r="6" spans="1:18" s="10" customFormat="1" ht="29" x14ac:dyDescent="0.35">
      <c r="A6" s="7" t="s">
        <v>573</v>
      </c>
      <c r="B6" s="7" t="s">
        <v>572</v>
      </c>
      <c r="C6" s="8" t="s">
        <v>142</v>
      </c>
      <c r="D6" s="9" t="s">
        <v>7</v>
      </c>
      <c r="E6" s="9" t="s">
        <v>6</v>
      </c>
      <c r="F6" s="9" t="s">
        <v>5</v>
      </c>
      <c r="G6" s="9" t="s">
        <v>1</v>
      </c>
      <c r="H6" s="9" t="s">
        <v>0</v>
      </c>
      <c r="I6" s="9" t="s">
        <v>2</v>
      </c>
      <c r="J6" s="9" t="s">
        <v>3</v>
      </c>
      <c r="K6" s="9" t="s">
        <v>4</v>
      </c>
      <c r="L6" s="9" t="s">
        <v>8</v>
      </c>
      <c r="M6" s="9" t="s">
        <v>13</v>
      </c>
      <c r="N6" s="9" t="s">
        <v>719</v>
      </c>
      <c r="O6" s="9" t="s">
        <v>10</v>
      </c>
      <c r="P6" s="9" t="s">
        <v>18</v>
      </c>
      <c r="Q6" s="9" t="s">
        <v>710</v>
      </c>
      <c r="R6" s="9" t="s">
        <v>711</v>
      </c>
    </row>
    <row r="7" spans="1:18" x14ac:dyDescent="0.35">
      <c r="A7" s="18" t="s">
        <v>574</v>
      </c>
      <c r="B7" s="11" t="s">
        <v>712</v>
      </c>
      <c r="C7" s="15">
        <v>21</v>
      </c>
      <c r="D7" s="12" t="s">
        <v>14</v>
      </c>
      <c r="E7" s="12" t="s">
        <v>15</v>
      </c>
      <c r="F7" s="12" t="s">
        <v>16</v>
      </c>
      <c r="G7" s="12" t="s">
        <v>17</v>
      </c>
      <c r="H7" s="12"/>
      <c r="I7" s="12"/>
      <c r="J7" s="12"/>
      <c r="K7" s="12"/>
      <c r="L7" s="12"/>
      <c r="M7" s="12" t="s">
        <v>20</v>
      </c>
      <c r="N7" s="12" t="s">
        <v>21</v>
      </c>
      <c r="O7" s="12"/>
      <c r="P7" s="12" t="s">
        <v>19</v>
      </c>
      <c r="Q7" s="12"/>
      <c r="R7" s="12"/>
    </row>
    <row r="8" spans="1:18" x14ac:dyDescent="0.35">
      <c r="A8" s="18" t="s">
        <v>575</v>
      </c>
      <c r="B8" s="11" t="s">
        <v>709</v>
      </c>
      <c r="C8" s="15">
        <v>1</v>
      </c>
      <c r="D8" s="12"/>
      <c r="E8" s="12" t="s">
        <v>51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x14ac:dyDescent="0.35">
      <c r="A9" s="18" t="s">
        <v>576</v>
      </c>
      <c r="B9" s="11" t="s">
        <v>12</v>
      </c>
      <c r="C9" s="15">
        <v>1</v>
      </c>
      <c r="D9" s="12"/>
      <c r="E9" s="12"/>
      <c r="F9" s="12" t="s">
        <v>52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x14ac:dyDescent="0.35">
      <c r="A10" s="18" t="s">
        <v>577</v>
      </c>
      <c r="B10" s="11" t="s">
        <v>53</v>
      </c>
      <c r="C10" s="15">
        <v>7</v>
      </c>
      <c r="D10" s="12"/>
      <c r="E10" s="12" t="s">
        <v>54</v>
      </c>
      <c r="F10" s="12" t="s">
        <v>55</v>
      </c>
      <c r="G10" s="12"/>
      <c r="H10" s="12"/>
      <c r="I10" s="12"/>
      <c r="J10" s="12"/>
      <c r="K10" s="12"/>
      <c r="L10" s="12"/>
      <c r="M10" s="12"/>
      <c r="N10" s="12" t="s">
        <v>56</v>
      </c>
      <c r="O10" s="12"/>
      <c r="P10" s="12"/>
      <c r="Q10" s="12"/>
      <c r="R10" s="12"/>
    </row>
    <row r="11" spans="1:18" ht="58" x14ac:dyDescent="0.35">
      <c r="A11" s="18" t="s">
        <v>359</v>
      </c>
      <c r="B11" s="11" t="s">
        <v>57</v>
      </c>
      <c r="C11" s="15">
        <v>144</v>
      </c>
      <c r="D11" s="12" t="s">
        <v>697</v>
      </c>
      <c r="E11" s="12" t="s">
        <v>61</v>
      </c>
      <c r="F11" s="12" t="s">
        <v>62</v>
      </c>
      <c r="G11" s="12" t="s">
        <v>63</v>
      </c>
      <c r="H11" s="12"/>
      <c r="I11" s="12"/>
      <c r="J11" s="12"/>
      <c r="K11" s="12" t="s">
        <v>64</v>
      </c>
      <c r="L11" s="12" t="s">
        <v>65</v>
      </c>
      <c r="M11" s="12"/>
      <c r="N11" s="12" t="s">
        <v>66</v>
      </c>
      <c r="O11" s="12" t="s">
        <v>67</v>
      </c>
      <c r="P11" s="12"/>
      <c r="Q11" s="12"/>
      <c r="R11" s="12"/>
    </row>
    <row r="12" spans="1:18" x14ac:dyDescent="0.35">
      <c r="A12" s="18" t="s">
        <v>477</v>
      </c>
      <c r="B12" s="11" t="s">
        <v>58</v>
      </c>
      <c r="C12" s="15">
        <v>2</v>
      </c>
      <c r="D12" s="12"/>
      <c r="E12" s="12"/>
      <c r="F12" s="12" t="s">
        <v>59</v>
      </c>
      <c r="G12" s="12"/>
      <c r="H12" s="12"/>
      <c r="I12" s="12"/>
      <c r="J12" s="12"/>
      <c r="K12" s="12"/>
      <c r="L12" s="12"/>
      <c r="M12" s="12" t="s">
        <v>60</v>
      </c>
      <c r="N12" s="12"/>
      <c r="O12" s="12"/>
      <c r="P12" s="12"/>
      <c r="Q12" s="12"/>
      <c r="R12" s="12"/>
    </row>
    <row r="13" spans="1:18" x14ac:dyDescent="0.35">
      <c r="A13" s="18" t="s">
        <v>578</v>
      </c>
      <c r="B13" s="11" t="s">
        <v>68</v>
      </c>
      <c r="C13" s="15">
        <v>1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 t="s">
        <v>69</v>
      </c>
      <c r="O13" s="12"/>
      <c r="P13" s="12"/>
      <c r="Q13" s="12"/>
      <c r="R13" s="12"/>
    </row>
    <row r="14" spans="1:18" x14ac:dyDescent="0.35">
      <c r="A14" s="18" t="s">
        <v>579</v>
      </c>
      <c r="B14" s="11" t="s">
        <v>77</v>
      </c>
      <c r="C14" s="15">
        <v>17</v>
      </c>
      <c r="D14" s="12" t="s">
        <v>702</v>
      </c>
      <c r="E14" s="12"/>
      <c r="F14" s="12" t="s">
        <v>81</v>
      </c>
      <c r="G14" s="12" t="s">
        <v>82</v>
      </c>
      <c r="H14" s="12"/>
      <c r="I14" s="12"/>
      <c r="J14" s="12"/>
      <c r="K14" s="12"/>
      <c r="L14" s="12" t="s">
        <v>83</v>
      </c>
      <c r="M14" s="12" t="s">
        <v>84</v>
      </c>
      <c r="N14" s="12" t="s">
        <v>85</v>
      </c>
      <c r="O14" s="12"/>
      <c r="P14" s="12"/>
      <c r="Q14" s="12"/>
      <c r="R14" s="12"/>
    </row>
    <row r="15" spans="1:18" x14ac:dyDescent="0.35">
      <c r="A15" s="18" t="s">
        <v>580</v>
      </c>
      <c r="B15" s="11" t="s">
        <v>78</v>
      </c>
      <c r="C15" s="15">
        <v>1</v>
      </c>
      <c r="D15" s="12"/>
      <c r="E15" s="12"/>
      <c r="F15" s="12"/>
      <c r="G15" s="12"/>
      <c r="H15" s="12" t="s">
        <v>86</v>
      </c>
      <c r="I15" s="12"/>
      <c r="J15" s="12"/>
      <c r="K15" s="12"/>
      <c r="L15" s="12"/>
      <c r="M15" s="12"/>
      <c r="N15" s="19"/>
      <c r="O15" s="12"/>
      <c r="P15" s="12"/>
      <c r="Q15" s="12"/>
      <c r="R15" s="12"/>
    </row>
    <row r="16" spans="1:18" x14ac:dyDescent="0.35">
      <c r="A16" s="18" t="s">
        <v>581</v>
      </c>
      <c r="B16" s="11" t="s">
        <v>79</v>
      </c>
      <c r="C16" s="15">
        <v>1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87</v>
      </c>
      <c r="O16" s="12"/>
      <c r="P16" s="12"/>
      <c r="Q16" s="12"/>
      <c r="R16" s="12"/>
    </row>
    <row r="17" spans="1:18" ht="29" x14ac:dyDescent="0.35">
      <c r="A17" s="18" t="s">
        <v>582</v>
      </c>
      <c r="B17" s="11" t="s">
        <v>80</v>
      </c>
      <c r="C17" s="15">
        <v>1</v>
      </c>
      <c r="D17" s="12"/>
      <c r="E17" s="12"/>
      <c r="F17" s="12"/>
      <c r="G17" s="12"/>
      <c r="H17" s="12"/>
      <c r="I17" s="12" t="s">
        <v>88</v>
      </c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35">
      <c r="A18" s="18" t="s">
        <v>583</v>
      </c>
      <c r="B18" s="11" t="s">
        <v>70</v>
      </c>
      <c r="C18" s="15">
        <v>1</v>
      </c>
      <c r="D18" s="12"/>
      <c r="E18" s="12"/>
      <c r="F18" s="12"/>
      <c r="G18" s="12"/>
      <c r="H18" s="12"/>
      <c r="I18" s="12"/>
      <c r="J18" s="12"/>
      <c r="K18" s="12" t="s">
        <v>71</v>
      </c>
      <c r="L18" s="12"/>
      <c r="M18" s="12"/>
      <c r="N18" s="12"/>
      <c r="O18" s="12"/>
      <c r="P18" s="12"/>
      <c r="Q18" s="12"/>
      <c r="R18" s="12"/>
    </row>
    <row r="19" spans="1:18" x14ac:dyDescent="0.35">
      <c r="A19" s="18" t="s">
        <v>584</v>
      </c>
      <c r="B19" s="11" t="s">
        <v>72</v>
      </c>
      <c r="C19" s="15">
        <v>5</v>
      </c>
      <c r="D19" s="12" t="s">
        <v>73</v>
      </c>
      <c r="E19" s="19"/>
      <c r="F19" s="12" t="s">
        <v>74</v>
      </c>
      <c r="G19" s="12"/>
      <c r="H19" s="12"/>
      <c r="I19" s="12"/>
      <c r="J19" s="12"/>
      <c r="K19" s="12"/>
      <c r="L19" s="12"/>
      <c r="M19" s="12"/>
      <c r="N19" s="12" t="s">
        <v>76</v>
      </c>
      <c r="O19" s="12"/>
      <c r="P19" s="12" t="s">
        <v>75</v>
      </c>
      <c r="Q19" s="12"/>
      <c r="R19" s="12"/>
    </row>
    <row r="20" spans="1:18" x14ac:dyDescent="0.35">
      <c r="A20" s="18" t="s">
        <v>585</v>
      </c>
      <c r="B20" s="11" t="s">
        <v>89</v>
      </c>
      <c r="C20" s="15">
        <v>1</v>
      </c>
      <c r="D20" s="12"/>
      <c r="E20" s="12"/>
      <c r="F20" s="12"/>
      <c r="G20" s="12"/>
      <c r="H20" s="12"/>
      <c r="I20" s="12"/>
      <c r="J20" s="12"/>
      <c r="K20" s="12"/>
      <c r="L20" s="12"/>
      <c r="M20" s="12" t="s">
        <v>90</v>
      </c>
      <c r="N20" s="12"/>
      <c r="O20" s="12"/>
      <c r="P20" s="12"/>
      <c r="Q20" s="12"/>
      <c r="R20" s="12"/>
    </row>
    <row r="21" spans="1:18" x14ac:dyDescent="0.35">
      <c r="A21" s="18" t="s">
        <v>428</v>
      </c>
      <c r="B21" s="11" t="s">
        <v>91</v>
      </c>
      <c r="C21" s="15">
        <v>1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 t="s">
        <v>92</v>
      </c>
      <c r="O21" s="12"/>
      <c r="P21" s="12"/>
      <c r="Q21" s="12"/>
      <c r="R21" s="12"/>
    </row>
    <row r="22" spans="1:18" x14ac:dyDescent="0.35">
      <c r="A22" s="18" t="s">
        <v>586</v>
      </c>
      <c r="B22" s="11" t="s">
        <v>93</v>
      </c>
      <c r="C22" s="15">
        <v>4</v>
      </c>
      <c r="D22" s="12"/>
      <c r="E22" s="12"/>
      <c r="F22" s="12" t="s">
        <v>94</v>
      </c>
      <c r="G22" s="12"/>
      <c r="H22" s="12"/>
      <c r="I22" s="12"/>
      <c r="J22" s="12"/>
      <c r="K22" s="12"/>
      <c r="L22" s="12"/>
      <c r="M22" s="12"/>
      <c r="N22" s="12" t="s">
        <v>95</v>
      </c>
      <c r="O22" s="12"/>
      <c r="P22" s="12"/>
      <c r="Q22" s="12"/>
      <c r="R22" s="12"/>
    </row>
    <row r="23" spans="1:18" x14ac:dyDescent="0.35">
      <c r="A23" s="18" t="s">
        <v>587</v>
      </c>
      <c r="B23" s="11" t="s">
        <v>96</v>
      </c>
      <c r="C23" s="15">
        <v>1</v>
      </c>
      <c r="D23" s="12"/>
      <c r="E23" s="12"/>
      <c r="F23" s="12"/>
      <c r="G23" s="12"/>
      <c r="H23" s="12"/>
      <c r="I23" s="12"/>
      <c r="J23" s="12" t="s">
        <v>97</v>
      </c>
      <c r="K23" s="12"/>
      <c r="L23" s="12"/>
      <c r="M23" s="12"/>
      <c r="N23" s="12"/>
      <c r="O23" s="12"/>
      <c r="P23" s="12"/>
      <c r="Q23" s="12"/>
      <c r="R23" s="12"/>
    </row>
    <row r="24" spans="1:18" x14ac:dyDescent="0.35">
      <c r="A24" s="18" t="s">
        <v>188</v>
      </c>
      <c r="B24" s="11" t="s">
        <v>98</v>
      </c>
      <c r="C24" s="15">
        <v>5</v>
      </c>
      <c r="D24" s="12"/>
      <c r="E24" s="12"/>
      <c r="F24" s="12" t="s">
        <v>99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x14ac:dyDescent="0.35">
      <c r="A25" s="18" t="s">
        <v>588</v>
      </c>
      <c r="B25" s="11" t="s">
        <v>100</v>
      </c>
      <c r="C25" s="15">
        <v>1</v>
      </c>
      <c r="D25" s="12"/>
      <c r="E25" s="12"/>
      <c r="F25" s="12" t="s">
        <v>101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43.5" x14ac:dyDescent="0.35">
      <c r="A26" s="18" t="s">
        <v>589</v>
      </c>
      <c r="B26" s="11" t="s">
        <v>102</v>
      </c>
      <c r="C26" s="15">
        <v>86</v>
      </c>
      <c r="D26" s="12" t="s">
        <v>698</v>
      </c>
      <c r="E26" s="12" t="s">
        <v>103</v>
      </c>
      <c r="F26" s="12" t="s">
        <v>104</v>
      </c>
      <c r="G26" s="12" t="s">
        <v>105</v>
      </c>
      <c r="H26" s="12"/>
      <c r="I26" s="12"/>
      <c r="J26" s="12"/>
      <c r="K26" s="12" t="s">
        <v>106</v>
      </c>
      <c r="L26" s="12" t="s">
        <v>107</v>
      </c>
      <c r="M26" s="12" t="s">
        <v>108</v>
      </c>
      <c r="N26" s="12" t="s">
        <v>109</v>
      </c>
      <c r="O26" s="12" t="s">
        <v>110</v>
      </c>
      <c r="P26" s="12"/>
      <c r="Q26" s="12"/>
      <c r="R26" s="12"/>
    </row>
    <row r="27" spans="1:18" x14ac:dyDescent="0.35">
      <c r="A27" s="18" t="s">
        <v>590</v>
      </c>
      <c r="B27" s="11" t="s">
        <v>111</v>
      </c>
      <c r="C27" s="15">
        <v>6</v>
      </c>
      <c r="D27" s="12"/>
      <c r="E27" s="12"/>
      <c r="F27" s="12" t="s">
        <v>112</v>
      </c>
      <c r="G27" s="12"/>
      <c r="H27" s="12" t="s">
        <v>113</v>
      </c>
      <c r="I27" s="12"/>
      <c r="J27" s="12"/>
      <c r="K27" s="12"/>
      <c r="L27" s="12"/>
      <c r="M27" s="12"/>
      <c r="N27" s="12" t="s">
        <v>114</v>
      </c>
      <c r="O27" s="12"/>
      <c r="P27" s="12"/>
      <c r="Q27" s="12"/>
      <c r="R27" s="12"/>
    </row>
    <row r="28" spans="1:18" x14ac:dyDescent="0.35">
      <c r="A28" s="18" t="s">
        <v>591</v>
      </c>
      <c r="B28" s="11" t="s">
        <v>115</v>
      </c>
      <c r="C28" s="15">
        <v>3</v>
      </c>
      <c r="D28" s="12"/>
      <c r="E28" s="12"/>
      <c r="F28" s="12" t="s">
        <v>116</v>
      </c>
      <c r="G28" s="12" t="s">
        <v>117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8" x14ac:dyDescent="0.35">
      <c r="A29" s="18" t="s">
        <v>592</v>
      </c>
      <c r="B29" s="11" t="s">
        <v>118</v>
      </c>
      <c r="C29" s="15">
        <v>5</v>
      </c>
      <c r="D29" s="12"/>
      <c r="E29" s="12"/>
      <c r="F29" s="12" t="s">
        <v>119</v>
      </c>
      <c r="G29" s="12"/>
      <c r="H29" s="12"/>
      <c r="I29" s="12"/>
      <c r="J29" s="12"/>
      <c r="K29" s="12"/>
      <c r="L29" s="12"/>
      <c r="M29" s="12" t="s">
        <v>120</v>
      </c>
      <c r="N29" s="12" t="s">
        <v>121</v>
      </c>
      <c r="O29" s="12"/>
      <c r="P29" s="12"/>
      <c r="Q29" s="12"/>
      <c r="R29" s="12"/>
    </row>
    <row r="30" spans="1:18" x14ac:dyDescent="0.35">
      <c r="A30" s="18" t="s">
        <v>593</v>
      </c>
      <c r="B30" s="11" t="s">
        <v>124</v>
      </c>
      <c r="C30" s="15">
        <v>3</v>
      </c>
      <c r="D30" s="12"/>
      <c r="E30" s="12"/>
      <c r="F30" s="12" t="s">
        <v>125</v>
      </c>
      <c r="G30" s="12"/>
      <c r="H30" s="12"/>
      <c r="I30" s="12"/>
      <c r="J30" s="12"/>
      <c r="K30" s="12"/>
      <c r="L30" s="12"/>
      <c r="M30" s="12" t="s">
        <v>126</v>
      </c>
      <c r="N30" s="12"/>
      <c r="O30" s="12"/>
      <c r="P30" s="12"/>
      <c r="Q30" s="12"/>
      <c r="R30" s="12"/>
    </row>
    <row r="31" spans="1:18" x14ac:dyDescent="0.35">
      <c r="A31" s="18" t="s">
        <v>594</v>
      </c>
      <c r="B31" s="11" t="s">
        <v>127</v>
      </c>
      <c r="C31" s="15">
        <v>1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 t="s">
        <v>128</v>
      </c>
      <c r="O31" s="12"/>
      <c r="P31" s="12"/>
      <c r="Q31" s="12"/>
      <c r="R31" s="12"/>
    </row>
    <row r="32" spans="1:18" ht="58" x14ac:dyDescent="0.35">
      <c r="A32" s="18" t="s">
        <v>595</v>
      </c>
      <c r="B32" s="11" t="s">
        <v>129</v>
      </c>
      <c r="C32" s="15">
        <v>112</v>
      </c>
      <c r="D32" s="12" t="s">
        <v>130</v>
      </c>
      <c r="E32" s="12" t="s">
        <v>131</v>
      </c>
      <c r="F32" s="12" t="s">
        <v>132</v>
      </c>
      <c r="G32" s="12" t="s">
        <v>133</v>
      </c>
      <c r="H32" s="12"/>
      <c r="I32" s="12" t="s">
        <v>134</v>
      </c>
      <c r="J32" s="12"/>
      <c r="K32" s="12" t="s">
        <v>139</v>
      </c>
      <c r="L32" s="12" t="s">
        <v>140</v>
      </c>
      <c r="M32" s="12" t="s">
        <v>141</v>
      </c>
      <c r="N32" s="12" t="s">
        <v>143</v>
      </c>
      <c r="O32" s="12" t="s">
        <v>144</v>
      </c>
      <c r="P32" s="12"/>
      <c r="Q32" s="12" t="s">
        <v>136</v>
      </c>
      <c r="R32" s="12" t="s">
        <v>137</v>
      </c>
    </row>
    <row r="33" spans="1:18" x14ac:dyDescent="0.35">
      <c r="A33" s="18" t="s">
        <v>596</v>
      </c>
      <c r="B33" s="11" t="s">
        <v>145</v>
      </c>
      <c r="C33" s="15">
        <v>1</v>
      </c>
      <c r="D33" s="12"/>
      <c r="E33" s="12"/>
      <c r="F33" s="12" t="s">
        <v>146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x14ac:dyDescent="0.35">
      <c r="A34" s="18" t="s">
        <v>597</v>
      </c>
      <c r="B34" s="11" t="s">
        <v>147</v>
      </c>
      <c r="C34" s="15">
        <v>2</v>
      </c>
      <c r="D34" s="12"/>
      <c r="E34" s="12"/>
      <c r="F34" s="12"/>
      <c r="G34" s="12"/>
      <c r="H34" s="12" t="s">
        <v>148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x14ac:dyDescent="0.35">
      <c r="A35" s="18" t="s">
        <v>598</v>
      </c>
      <c r="B35" s="11" t="s">
        <v>149</v>
      </c>
      <c r="C35" s="15">
        <v>3</v>
      </c>
      <c r="D35" s="12"/>
      <c r="E35" s="12"/>
      <c r="F35" s="12" t="s">
        <v>150</v>
      </c>
      <c r="G35" s="12" t="s">
        <v>151</v>
      </c>
      <c r="H35" s="12"/>
      <c r="I35" s="12"/>
      <c r="J35" s="12" t="s">
        <v>152</v>
      </c>
      <c r="K35" s="12"/>
      <c r="L35" s="12"/>
      <c r="M35" s="12"/>
      <c r="N35" s="12"/>
      <c r="O35" s="12"/>
      <c r="P35" s="12"/>
      <c r="Q35" s="12"/>
      <c r="R35" s="12"/>
    </row>
    <row r="36" spans="1:18" ht="43.5" x14ac:dyDescent="0.35">
      <c r="A36" s="18" t="s">
        <v>462</v>
      </c>
      <c r="B36" s="11" t="s">
        <v>153</v>
      </c>
      <c r="C36" s="15">
        <v>76</v>
      </c>
      <c r="D36" s="12" t="s">
        <v>700</v>
      </c>
      <c r="E36" s="12" t="s">
        <v>154</v>
      </c>
      <c r="F36" s="12" t="s">
        <v>155</v>
      </c>
      <c r="G36" s="12" t="s">
        <v>156</v>
      </c>
      <c r="H36" s="12"/>
      <c r="I36" s="12"/>
      <c r="J36" s="12"/>
      <c r="K36" s="12"/>
      <c r="L36" s="12" t="s">
        <v>157</v>
      </c>
      <c r="M36" s="12" t="s">
        <v>158</v>
      </c>
      <c r="N36" s="12" t="s">
        <v>159</v>
      </c>
      <c r="O36" s="12" t="s">
        <v>160</v>
      </c>
      <c r="P36" s="12"/>
      <c r="Q36" s="12"/>
      <c r="R36" s="12"/>
    </row>
    <row r="37" spans="1:18" ht="43.5" x14ac:dyDescent="0.35">
      <c r="A37" s="18" t="s">
        <v>599</v>
      </c>
      <c r="B37" s="11" t="s">
        <v>161</v>
      </c>
      <c r="C37" s="15">
        <v>61</v>
      </c>
      <c r="D37" s="12" t="s">
        <v>162</v>
      </c>
      <c r="E37" s="12" t="s">
        <v>163</v>
      </c>
      <c r="F37" s="12" t="s">
        <v>164</v>
      </c>
      <c r="G37" s="12" t="s">
        <v>165</v>
      </c>
      <c r="H37" s="12"/>
      <c r="I37" s="12"/>
      <c r="J37" s="12"/>
      <c r="K37" s="12" t="s">
        <v>166</v>
      </c>
      <c r="L37" s="12" t="s">
        <v>167</v>
      </c>
      <c r="M37" s="12" t="s">
        <v>168</v>
      </c>
      <c r="N37" s="12" t="s">
        <v>169</v>
      </c>
      <c r="O37" s="12" t="s">
        <v>170</v>
      </c>
      <c r="P37" s="12"/>
      <c r="Q37" s="12"/>
      <c r="R37" s="12"/>
    </row>
    <row r="38" spans="1:18" ht="130.5" x14ac:dyDescent="0.35">
      <c r="A38" s="18" t="s">
        <v>600</v>
      </c>
      <c r="B38" s="11" t="s">
        <v>171</v>
      </c>
      <c r="C38" s="15">
        <v>206</v>
      </c>
      <c r="D38" s="12" t="s">
        <v>333</v>
      </c>
      <c r="E38" s="12" t="s">
        <v>172</v>
      </c>
      <c r="F38" s="12" t="s">
        <v>173</v>
      </c>
      <c r="G38" s="12" t="s">
        <v>174</v>
      </c>
      <c r="H38" s="12"/>
      <c r="I38" s="12"/>
      <c r="J38" s="12"/>
      <c r="K38" s="12"/>
      <c r="L38" s="12" t="s">
        <v>175</v>
      </c>
      <c r="M38" s="12" t="s">
        <v>176</v>
      </c>
      <c r="N38" s="12" t="s">
        <v>177</v>
      </c>
      <c r="O38" s="12" t="s">
        <v>178</v>
      </c>
      <c r="P38" s="12"/>
      <c r="Q38" s="12"/>
      <c r="R38" s="12"/>
    </row>
    <row r="39" spans="1:18" x14ac:dyDescent="0.35">
      <c r="A39" s="18" t="s">
        <v>601</v>
      </c>
      <c r="B39" s="11" t="s">
        <v>179</v>
      </c>
      <c r="C39" s="15">
        <v>1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 t="s">
        <v>180</v>
      </c>
      <c r="O39" s="12"/>
      <c r="P39" s="12"/>
      <c r="Q39" s="12"/>
      <c r="R39" s="12"/>
    </row>
    <row r="40" spans="1:18" x14ac:dyDescent="0.35">
      <c r="A40" s="18" t="s">
        <v>602</v>
      </c>
      <c r="B40" s="11" t="s">
        <v>181</v>
      </c>
      <c r="C40" s="15">
        <v>3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 t="s">
        <v>182</v>
      </c>
      <c r="O40" s="12"/>
      <c r="P40" s="12"/>
      <c r="Q40" s="12"/>
      <c r="R40" s="12"/>
    </row>
    <row r="41" spans="1:18" x14ac:dyDescent="0.35">
      <c r="A41" s="18" t="s">
        <v>603</v>
      </c>
      <c r="B41" s="11" t="s">
        <v>183</v>
      </c>
      <c r="C41" s="15">
        <v>2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 t="s">
        <v>184</v>
      </c>
      <c r="O41" s="12"/>
      <c r="P41" s="12"/>
      <c r="Q41" s="12"/>
      <c r="R41" s="12"/>
    </row>
    <row r="42" spans="1:18" ht="29" x14ac:dyDescent="0.35">
      <c r="A42" s="18" t="s">
        <v>166</v>
      </c>
      <c r="B42" s="11" t="s">
        <v>193</v>
      </c>
      <c r="C42" s="15">
        <v>37</v>
      </c>
      <c r="D42" s="12" t="s">
        <v>185</v>
      </c>
      <c r="E42" s="12" t="s">
        <v>186</v>
      </c>
      <c r="F42" s="12" t="s">
        <v>187</v>
      </c>
      <c r="G42" s="12" t="s">
        <v>188</v>
      </c>
      <c r="H42" s="12"/>
      <c r="I42" s="12"/>
      <c r="J42" s="12"/>
      <c r="K42" s="12"/>
      <c r="L42" s="12" t="s">
        <v>189</v>
      </c>
      <c r="M42" s="12" t="s">
        <v>190</v>
      </c>
      <c r="N42" s="12" t="s">
        <v>191</v>
      </c>
      <c r="O42" s="12" t="s">
        <v>192</v>
      </c>
      <c r="P42" s="12"/>
      <c r="Q42" s="12"/>
      <c r="R42" s="12"/>
    </row>
    <row r="43" spans="1:18" ht="29" x14ac:dyDescent="0.35">
      <c r="A43" s="18" t="s">
        <v>71</v>
      </c>
      <c r="B43" s="11" t="s">
        <v>194</v>
      </c>
      <c r="C43" s="15">
        <v>22</v>
      </c>
      <c r="D43" s="12"/>
      <c r="E43" s="12" t="s">
        <v>195</v>
      </c>
      <c r="F43" s="12" t="s">
        <v>196</v>
      </c>
      <c r="G43" s="12"/>
      <c r="H43" s="12"/>
      <c r="I43" s="12"/>
      <c r="J43" s="12"/>
      <c r="K43" s="12"/>
      <c r="L43" s="12" t="s">
        <v>197</v>
      </c>
      <c r="M43" s="12" t="s">
        <v>198</v>
      </c>
      <c r="N43" s="12" t="s">
        <v>199</v>
      </c>
      <c r="O43" s="12" t="s">
        <v>200</v>
      </c>
      <c r="P43" s="12"/>
      <c r="Q43" s="12"/>
      <c r="R43" s="12"/>
    </row>
    <row r="44" spans="1:18" x14ac:dyDescent="0.35">
      <c r="A44" s="18" t="s">
        <v>604</v>
      </c>
      <c r="B44" s="11" t="s">
        <v>201</v>
      </c>
      <c r="C44" s="15">
        <v>1</v>
      </c>
      <c r="D44" s="12"/>
      <c r="E44" s="12"/>
      <c r="F44" s="12" t="s">
        <v>202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1:18" ht="29" x14ac:dyDescent="0.35">
      <c r="A45" s="18" t="s">
        <v>605</v>
      </c>
      <c r="B45" s="11" t="s">
        <v>203</v>
      </c>
      <c r="C45" s="15">
        <v>34</v>
      </c>
      <c r="D45" s="12" t="s">
        <v>204</v>
      </c>
      <c r="E45" s="12" t="s">
        <v>205</v>
      </c>
      <c r="F45" s="12" t="s">
        <v>206</v>
      </c>
      <c r="G45" s="12" t="s">
        <v>207</v>
      </c>
      <c r="H45" s="12"/>
      <c r="I45" s="12"/>
      <c r="J45" s="12"/>
      <c r="K45" s="12"/>
      <c r="L45" s="12"/>
      <c r="M45" s="12" t="s">
        <v>208</v>
      </c>
      <c r="N45" s="12" t="s">
        <v>209</v>
      </c>
      <c r="O45" s="12" t="s">
        <v>210</v>
      </c>
      <c r="P45" s="12"/>
      <c r="Q45" s="12"/>
      <c r="R45" s="12"/>
    </row>
    <row r="46" spans="1:18" x14ac:dyDescent="0.35">
      <c r="A46" s="18" t="s">
        <v>606</v>
      </c>
      <c r="B46" s="11" t="s">
        <v>211</v>
      </c>
      <c r="C46" s="15">
        <v>2</v>
      </c>
      <c r="D46" s="12"/>
      <c r="E46" s="12"/>
      <c r="F46" s="12"/>
      <c r="G46" s="12"/>
      <c r="H46" s="12"/>
      <c r="I46" s="12"/>
      <c r="J46" s="12" t="s">
        <v>212</v>
      </c>
      <c r="K46" s="12"/>
      <c r="L46" s="12"/>
      <c r="M46" s="12"/>
      <c r="N46" s="12"/>
      <c r="O46" s="12"/>
      <c r="P46" s="12"/>
      <c r="Q46" s="12"/>
      <c r="R46" s="12"/>
    </row>
    <row r="47" spans="1:18" x14ac:dyDescent="0.35">
      <c r="A47" s="18" t="s">
        <v>607</v>
      </c>
      <c r="B47" s="11" t="s">
        <v>216</v>
      </c>
      <c r="C47" s="15">
        <v>3</v>
      </c>
      <c r="D47" s="12"/>
      <c r="E47" s="12"/>
      <c r="F47" s="12"/>
      <c r="G47" s="12" t="s">
        <v>213</v>
      </c>
      <c r="H47" s="12" t="s">
        <v>215</v>
      </c>
      <c r="I47" s="12"/>
      <c r="J47" s="12" t="s">
        <v>214</v>
      </c>
      <c r="K47" s="12"/>
      <c r="L47" s="12"/>
      <c r="M47" s="12"/>
      <c r="N47" s="12"/>
      <c r="O47" s="12"/>
      <c r="P47" s="12"/>
      <c r="Q47" s="12"/>
      <c r="R47" s="12"/>
    </row>
    <row r="48" spans="1:18" x14ac:dyDescent="0.35">
      <c r="A48" s="18" t="s">
        <v>608</v>
      </c>
      <c r="B48" s="11" t="s">
        <v>217</v>
      </c>
      <c r="C48" s="15">
        <v>17</v>
      </c>
      <c r="D48" s="12" t="s">
        <v>218</v>
      </c>
      <c r="E48" s="12" t="s">
        <v>219</v>
      </c>
      <c r="F48" s="12" t="s">
        <v>220</v>
      </c>
      <c r="G48" s="12" t="s">
        <v>221</v>
      </c>
      <c r="H48" s="12" t="s">
        <v>222</v>
      </c>
      <c r="I48" s="12"/>
      <c r="J48" s="12"/>
      <c r="K48" s="12"/>
      <c r="L48" s="12"/>
      <c r="M48" s="12"/>
      <c r="N48" s="12" t="s">
        <v>223</v>
      </c>
      <c r="O48" s="12" t="s">
        <v>224</v>
      </c>
      <c r="P48" s="12"/>
      <c r="Q48" s="12"/>
      <c r="R48" s="12"/>
    </row>
    <row r="49" spans="1:18" ht="15.75" customHeight="1" x14ac:dyDescent="0.35">
      <c r="A49" s="18" t="s">
        <v>139</v>
      </c>
      <c r="B49" s="11" t="s">
        <v>225</v>
      </c>
      <c r="C49" s="15">
        <v>1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 t="s">
        <v>226</v>
      </c>
      <c r="P49" s="12"/>
      <c r="Q49" s="12"/>
      <c r="R49" s="12"/>
    </row>
    <row r="50" spans="1:18" ht="15.75" customHeight="1" x14ac:dyDescent="0.35">
      <c r="A50" s="18" t="s">
        <v>328</v>
      </c>
      <c r="B50" s="11" t="s">
        <v>227</v>
      </c>
      <c r="C50" s="15">
        <v>1</v>
      </c>
      <c r="D50" s="12"/>
      <c r="E50" s="12"/>
      <c r="F50" s="12" t="s">
        <v>228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1:18" ht="15.75" customHeight="1" x14ac:dyDescent="0.35">
      <c r="A51" s="18" t="s">
        <v>389</v>
      </c>
      <c r="B51" s="11" t="s">
        <v>229</v>
      </c>
      <c r="C51" s="15">
        <v>2</v>
      </c>
      <c r="D51" s="12"/>
      <c r="E51" s="12"/>
      <c r="F51" s="12"/>
      <c r="G51" s="12"/>
      <c r="H51" s="12"/>
      <c r="I51" s="12"/>
      <c r="J51" s="12" t="s">
        <v>230</v>
      </c>
      <c r="K51" s="12"/>
      <c r="L51" s="12"/>
      <c r="M51" s="12"/>
      <c r="N51" s="12"/>
      <c r="O51" s="12"/>
      <c r="P51" s="12"/>
      <c r="Q51" s="12"/>
      <c r="R51" s="12"/>
    </row>
    <row r="52" spans="1:18" ht="15.75" customHeight="1" x14ac:dyDescent="0.35">
      <c r="A52" s="18" t="s">
        <v>609</v>
      </c>
      <c r="B52" s="11" t="s">
        <v>231</v>
      </c>
      <c r="C52" s="15">
        <v>1</v>
      </c>
      <c r="D52" s="12"/>
      <c r="E52" s="12"/>
      <c r="F52" s="12" t="s">
        <v>232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pans="1:18" ht="15.75" customHeight="1" x14ac:dyDescent="0.35">
      <c r="A53" s="18" t="s">
        <v>610</v>
      </c>
      <c r="B53" s="11" t="s">
        <v>233</v>
      </c>
      <c r="C53" s="15">
        <v>9</v>
      </c>
      <c r="D53" s="12"/>
      <c r="E53" s="12" t="s">
        <v>234</v>
      </c>
      <c r="F53" s="12" t="s">
        <v>112</v>
      </c>
      <c r="G53" s="12"/>
      <c r="H53" s="12"/>
      <c r="I53" s="12"/>
      <c r="J53" s="12"/>
      <c r="K53" s="12"/>
      <c r="L53" s="12"/>
      <c r="M53" s="12" t="s">
        <v>235</v>
      </c>
      <c r="N53" s="12" t="s">
        <v>236</v>
      </c>
      <c r="O53" s="12"/>
      <c r="P53" s="12"/>
      <c r="Q53" s="12"/>
      <c r="R53" s="12"/>
    </row>
    <row r="54" spans="1:18" ht="15.75" customHeight="1" x14ac:dyDescent="0.35">
      <c r="A54" s="18" t="s">
        <v>611</v>
      </c>
      <c r="B54" s="11" t="s">
        <v>237</v>
      </c>
      <c r="C54" s="15">
        <v>5</v>
      </c>
      <c r="D54" s="12"/>
      <c r="E54" s="12" t="s">
        <v>238</v>
      </c>
      <c r="F54" s="12" t="s">
        <v>239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1:18" ht="15.75" customHeight="1" x14ac:dyDescent="0.35">
      <c r="A55" s="18" t="s">
        <v>106</v>
      </c>
      <c r="B55" s="11" t="s">
        <v>240</v>
      </c>
      <c r="C55" s="15">
        <v>2</v>
      </c>
      <c r="D55" s="12"/>
      <c r="E55" s="12" t="s">
        <v>241</v>
      </c>
      <c r="F55" s="12" t="s">
        <v>242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1:18" ht="15.75" customHeight="1" x14ac:dyDescent="0.35">
      <c r="A56" s="18" t="s">
        <v>612</v>
      </c>
      <c r="B56" s="11" t="s">
        <v>243</v>
      </c>
      <c r="C56" s="15">
        <v>1</v>
      </c>
      <c r="D56" s="12"/>
      <c r="E56" s="12"/>
      <c r="F56" s="12" t="s">
        <v>244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spans="1:18" ht="15.75" customHeight="1" x14ac:dyDescent="0.35">
      <c r="A57" s="18" t="s">
        <v>613</v>
      </c>
      <c r="B57" s="11" t="s">
        <v>245</v>
      </c>
      <c r="C57" s="15">
        <v>4</v>
      </c>
      <c r="D57" s="12" t="s">
        <v>246</v>
      </c>
      <c r="E57" s="12"/>
      <c r="F57" s="12"/>
      <c r="G57" s="12" t="s">
        <v>247</v>
      </c>
      <c r="H57" s="12"/>
      <c r="I57" s="12"/>
      <c r="J57" s="12"/>
      <c r="K57" s="12"/>
      <c r="L57" s="12"/>
      <c r="M57" s="12"/>
      <c r="N57" s="12" t="s">
        <v>248</v>
      </c>
      <c r="O57" s="12"/>
      <c r="P57" s="12" t="s">
        <v>19</v>
      </c>
      <c r="Q57" s="12"/>
      <c r="R57" s="12"/>
    </row>
    <row r="58" spans="1:18" ht="15.75" customHeight="1" x14ac:dyDescent="0.35">
      <c r="A58" s="18" t="s">
        <v>432</v>
      </c>
      <c r="B58" s="11" t="s">
        <v>249</v>
      </c>
      <c r="C58" s="15">
        <v>2</v>
      </c>
      <c r="D58" s="12"/>
      <c r="E58" s="12"/>
      <c r="F58" s="12"/>
      <c r="G58" s="12"/>
      <c r="H58" s="12"/>
      <c r="I58" s="12"/>
      <c r="J58" s="12" t="s">
        <v>250</v>
      </c>
      <c r="K58" s="12"/>
      <c r="L58" s="12"/>
      <c r="M58" s="12"/>
      <c r="N58" s="12"/>
      <c r="O58" s="12"/>
      <c r="P58" s="12"/>
      <c r="Q58" s="12"/>
      <c r="R58" s="12"/>
    </row>
    <row r="59" spans="1:18" ht="15.75" customHeight="1" x14ac:dyDescent="0.35">
      <c r="A59" s="18" t="s">
        <v>614</v>
      </c>
      <c r="B59" s="11" t="s">
        <v>251</v>
      </c>
      <c r="C59" s="15">
        <v>2</v>
      </c>
      <c r="D59" s="12"/>
      <c r="E59" s="12"/>
      <c r="F59" s="12" t="s">
        <v>252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spans="1:18" ht="15.75" customHeight="1" x14ac:dyDescent="0.35">
      <c r="A60" s="18" t="s">
        <v>615</v>
      </c>
      <c r="B60" s="11" t="s">
        <v>253</v>
      </c>
      <c r="C60" s="15">
        <v>2</v>
      </c>
      <c r="D60" s="12"/>
      <c r="E60" s="12"/>
      <c r="F60" s="12" t="s">
        <v>254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spans="1:18" ht="15.75" customHeight="1" x14ac:dyDescent="0.35">
      <c r="A61" s="18" t="s">
        <v>616</v>
      </c>
      <c r="B61" s="11" t="s">
        <v>255</v>
      </c>
      <c r="C61" s="15">
        <v>7</v>
      </c>
      <c r="D61" s="12"/>
      <c r="E61" s="12" t="s">
        <v>256</v>
      </c>
      <c r="F61" s="12" t="s">
        <v>257</v>
      </c>
      <c r="G61" s="12"/>
      <c r="H61" s="12"/>
      <c r="I61" s="12"/>
      <c r="J61" s="12"/>
      <c r="K61" s="12"/>
      <c r="L61" s="12"/>
      <c r="M61" s="12"/>
      <c r="N61" s="12" t="s">
        <v>258</v>
      </c>
      <c r="O61" s="12" t="s">
        <v>259</v>
      </c>
      <c r="P61" s="12"/>
      <c r="Q61" s="12"/>
      <c r="R61" s="12"/>
    </row>
    <row r="62" spans="1:18" ht="15.75" customHeight="1" x14ac:dyDescent="0.35">
      <c r="A62" s="18" t="s">
        <v>617</v>
      </c>
      <c r="B62" s="11" t="s">
        <v>260</v>
      </c>
      <c r="C62" s="15">
        <v>12</v>
      </c>
      <c r="D62" s="12"/>
      <c r="E62" s="12" t="s">
        <v>261</v>
      </c>
      <c r="F62" s="12" t="s">
        <v>262</v>
      </c>
      <c r="G62" s="12"/>
      <c r="H62" s="12"/>
      <c r="I62" s="12"/>
      <c r="J62" s="12" t="s">
        <v>263</v>
      </c>
      <c r="K62" s="12"/>
      <c r="L62" s="12"/>
      <c r="M62" s="12"/>
      <c r="N62" s="12" t="s">
        <v>264</v>
      </c>
      <c r="O62" s="12" t="s">
        <v>265</v>
      </c>
      <c r="P62" s="12"/>
      <c r="Q62" s="12"/>
      <c r="R62" s="12"/>
    </row>
    <row r="63" spans="1:18" ht="15.75" customHeight="1" x14ac:dyDescent="0.35">
      <c r="A63" s="18" t="s">
        <v>618</v>
      </c>
      <c r="B63" s="11" t="s">
        <v>266</v>
      </c>
      <c r="C63" s="15">
        <v>4</v>
      </c>
      <c r="D63" s="12"/>
      <c r="E63" s="12" t="s">
        <v>267</v>
      </c>
      <c r="F63" s="12" t="s">
        <v>268</v>
      </c>
      <c r="G63" s="12"/>
      <c r="H63" s="12"/>
      <c r="I63" s="12"/>
      <c r="J63" s="12"/>
      <c r="K63" s="12"/>
      <c r="L63" s="12"/>
      <c r="M63" s="12"/>
      <c r="N63" s="12" t="s">
        <v>269</v>
      </c>
      <c r="O63" s="12"/>
      <c r="P63" s="12"/>
      <c r="Q63" s="12"/>
      <c r="R63" s="12"/>
    </row>
    <row r="64" spans="1:18" ht="15.75" customHeight="1" x14ac:dyDescent="0.35">
      <c r="A64" s="18" t="s">
        <v>619</v>
      </c>
      <c r="B64" s="11" t="s">
        <v>270</v>
      </c>
      <c r="C64" s="15">
        <v>5</v>
      </c>
      <c r="D64" s="16" t="s">
        <v>271</v>
      </c>
      <c r="E64" s="12"/>
      <c r="F64" s="12"/>
      <c r="G64" s="12" t="s">
        <v>272</v>
      </c>
      <c r="H64" s="12"/>
      <c r="I64" s="12"/>
      <c r="J64" s="12"/>
      <c r="K64" s="12"/>
      <c r="L64" s="12"/>
      <c r="M64" s="12"/>
      <c r="N64" s="12" t="s">
        <v>273</v>
      </c>
      <c r="O64" s="12"/>
      <c r="P64" s="12"/>
      <c r="Q64" s="12"/>
      <c r="R64" s="12"/>
    </row>
    <row r="65" spans="1:18" ht="15.75" customHeight="1" x14ac:dyDescent="0.35">
      <c r="A65" s="18" t="s">
        <v>461</v>
      </c>
      <c r="B65" s="11" t="s">
        <v>274</v>
      </c>
      <c r="C65" s="15">
        <v>8</v>
      </c>
      <c r="D65" s="12"/>
      <c r="E65" s="12"/>
      <c r="F65" s="12" t="s">
        <v>275</v>
      </c>
      <c r="G65" s="12"/>
      <c r="H65" s="12"/>
      <c r="I65" s="12"/>
      <c r="J65" s="12"/>
      <c r="K65" s="12"/>
      <c r="L65" s="12"/>
      <c r="M65" s="12" t="s">
        <v>276</v>
      </c>
      <c r="N65" s="12" t="s">
        <v>277</v>
      </c>
      <c r="O65" s="12"/>
      <c r="P65" s="12"/>
      <c r="Q65" s="12"/>
      <c r="R65" s="12"/>
    </row>
    <row r="66" spans="1:18" ht="15.75" customHeight="1" x14ac:dyDescent="0.35">
      <c r="A66" s="18" t="s">
        <v>496</v>
      </c>
      <c r="B66" s="11" t="s">
        <v>714</v>
      </c>
      <c r="C66" s="15">
        <v>2</v>
      </c>
      <c r="D66" s="12"/>
      <c r="E66" s="12"/>
      <c r="F66" s="12"/>
      <c r="G66" s="12" t="s">
        <v>278</v>
      </c>
      <c r="H66" s="12"/>
      <c r="I66" s="12"/>
      <c r="J66" s="12"/>
      <c r="K66" s="12"/>
      <c r="L66" s="12"/>
      <c r="M66" s="12"/>
      <c r="N66" s="12" t="s">
        <v>279</v>
      </c>
      <c r="O66" s="12"/>
      <c r="P66" s="12"/>
      <c r="Q66" s="12"/>
      <c r="R66" s="12"/>
    </row>
    <row r="67" spans="1:18" ht="15.75" customHeight="1" x14ac:dyDescent="0.35">
      <c r="A67" s="18" t="s">
        <v>620</v>
      </c>
      <c r="B67" s="11" t="s">
        <v>280</v>
      </c>
      <c r="C67" s="15">
        <v>1</v>
      </c>
      <c r="D67" s="12"/>
      <c r="E67" s="12"/>
      <c r="F67" s="12"/>
      <c r="G67" s="12"/>
      <c r="H67" s="12"/>
      <c r="I67" s="12"/>
      <c r="J67" s="12"/>
      <c r="K67" s="12"/>
      <c r="L67" s="12"/>
      <c r="M67" s="12" t="s">
        <v>281</v>
      </c>
      <c r="N67" s="12"/>
      <c r="O67" s="12"/>
      <c r="P67" s="12"/>
      <c r="Q67" s="12"/>
      <c r="R67" s="12"/>
    </row>
    <row r="68" spans="1:18" ht="15.75" customHeight="1" x14ac:dyDescent="0.35">
      <c r="A68" s="18" t="s">
        <v>621</v>
      </c>
      <c r="B68" s="11" t="s">
        <v>282</v>
      </c>
      <c r="C68" s="15">
        <v>1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 t="s">
        <v>283</v>
      </c>
      <c r="P68" s="12"/>
      <c r="Q68" s="12"/>
      <c r="R68" s="12"/>
    </row>
    <row r="69" spans="1:18" ht="15.75" customHeight="1" x14ac:dyDescent="0.35">
      <c r="A69" s="18" t="s">
        <v>622</v>
      </c>
      <c r="B69" s="11" t="s">
        <v>284</v>
      </c>
      <c r="C69" s="15">
        <v>3</v>
      </c>
      <c r="D69" s="12"/>
      <c r="E69" s="12"/>
      <c r="F69" s="12" t="s">
        <v>285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</row>
    <row r="70" spans="1:18" ht="15.75" customHeight="1" x14ac:dyDescent="0.35">
      <c r="A70" s="18" t="s">
        <v>623</v>
      </c>
      <c r="B70" s="11" t="s">
        <v>286</v>
      </c>
      <c r="C70" s="15">
        <v>3</v>
      </c>
      <c r="D70" s="12"/>
      <c r="E70" s="12" t="s">
        <v>287</v>
      </c>
      <c r="F70" s="12" t="s">
        <v>288</v>
      </c>
      <c r="G70" s="12"/>
      <c r="H70" s="12"/>
      <c r="I70" s="12"/>
      <c r="J70" s="12"/>
      <c r="K70" s="12"/>
      <c r="L70" s="12"/>
      <c r="M70" s="12"/>
      <c r="N70" s="12" t="s">
        <v>289</v>
      </c>
      <c r="O70" s="12"/>
      <c r="P70" s="12"/>
      <c r="Q70" s="12"/>
      <c r="R70" s="12"/>
    </row>
    <row r="71" spans="1:18" ht="15.75" customHeight="1" x14ac:dyDescent="0.35">
      <c r="A71" s="18" t="s">
        <v>382</v>
      </c>
      <c r="B71" s="11" t="s">
        <v>290</v>
      </c>
      <c r="C71" s="15">
        <v>3</v>
      </c>
      <c r="D71" s="12"/>
      <c r="E71" s="12"/>
      <c r="F71" s="12"/>
      <c r="G71" s="12" t="s">
        <v>291</v>
      </c>
      <c r="H71" s="12"/>
      <c r="I71" s="12"/>
      <c r="J71" s="12"/>
      <c r="K71" s="12"/>
      <c r="L71" s="12" t="s">
        <v>292</v>
      </c>
      <c r="M71" s="12"/>
      <c r="N71" s="12"/>
      <c r="O71" s="12"/>
      <c r="P71" s="12"/>
      <c r="Q71" s="12"/>
      <c r="R71" s="12"/>
    </row>
    <row r="72" spans="1:18" ht="15.75" customHeight="1" x14ac:dyDescent="0.35">
      <c r="A72" s="18" t="s">
        <v>624</v>
      </c>
      <c r="B72" s="11" t="s">
        <v>293</v>
      </c>
      <c r="C72" s="15">
        <v>1</v>
      </c>
      <c r="D72" s="12"/>
      <c r="E72" s="12"/>
      <c r="F72" s="12"/>
      <c r="G72" s="12"/>
      <c r="H72" s="12" t="s">
        <v>294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</row>
    <row r="73" spans="1:18" ht="15.75" customHeight="1" x14ac:dyDescent="0.35">
      <c r="A73" s="18" t="s">
        <v>625</v>
      </c>
      <c r="B73" s="11" t="s">
        <v>295</v>
      </c>
      <c r="C73" s="15">
        <v>1</v>
      </c>
      <c r="D73" s="12"/>
      <c r="E73" s="12"/>
      <c r="F73" s="12" t="s">
        <v>52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</row>
    <row r="74" spans="1:18" ht="15.75" customHeight="1" x14ac:dyDescent="0.35">
      <c r="A74" s="18" t="s">
        <v>626</v>
      </c>
      <c r="B74" s="11" t="s">
        <v>296</v>
      </c>
      <c r="C74" s="15">
        <v>1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 t="s">
        <v>297</v>
      </c>
      <c r="O74" s="12"/>
      <c r="P74" s="12"/>
      <c r="Q74" s="12"/>
      <c r="R74" s="12"/>
    </row>
    <row r="75" spans="1:18" ht="15.75" customHeight="1" x14ac:dyDescent="0.35">
      <c r="A75" s="18" t="s">
        <v>627</v>
      </c>
      <c r="B75" s="11" t="s">
        <v>715</v>
      </c>
      <c r="C75" s="15">
        <v>6</v>
      </c>
      <c r="D75" s="12"/>
      <c r="E75" s="12" t="s">
        <v>298</v>
      </c>
      <c r="F75" s="12"/>
      <c r="G75" s="12"/>
      <c r="H75" s="12" t="s">
        <v>300</v>
      </c>
      <c r="I75" s="12" t="s">
        <v>299</v>
      </c>
      <c r="J75" s="12"/>
      <c r="K75" s="12"/>
      <c r="L75" s="12"/>
      <c r="M75" s="12"/>
      <c r="N75" s="12" t="s">
        <v>301</v>
      </c>
      <c r="O75" s="12"/>
      <c r="P75" s="12"/>
      <c r="Q75" s="12"/>
      <c r="R75" s="12"/>
    </row>
    <row r="76" spans="1:18" ht="15.75" customHeight="1" x14ac:dyDescent="0.35">
      <c r="A76" s="18" t="s">
        <v>628</v>
      </c>
      <c r="B76" s="11" t="s">
        <v>716</v>
      </c>
      <c r="C76" s="15">
        <v>5</v>
      </c>
      <c r="D76" s="12"/>
      <c r="E76" s="12"/>
      <c r="F76" s="12" t="s">
        <v>302</v>
      </c>
      <c r="G76" s="12"/>
      <c r="H76" s="12"/>
      <c r="I76" s="12"/>
      <c r="J76" s="12" t="s">
        <v>303</v>
      </c>
      <c r="K76" s="12"/>
      <c r="L76" s="12"/>
      <c r="M76" s="12"/>
      <c r="N76" s="12" t="s">
        <v>304</v>
      </c>
      <c r="O76" s="12"/>
      <c r="P76" s="12"/>
      <c r="Q76" s="12"/>
      <c r="R76" s="12"/>
    </row>
    <row r="77" spans="1:18" ht="15.75" customHeight="1" x14ac:dyDescent="0.35">
      <c r="A77" s="18" t="s">
        <v>629</v>
      </c>
      <c r="B77" s="11" t="s">
        <v>305</v>
      </c>
      <c r="C77" s="15">
        <v>29</v>
      </c>
      <c r="D77" s="12"/>
      <c r="E77" s="12" t="s">
        <v>306</v>
      </c>
      <c r="F77" s="12" t="s">
        <v>307</v>
      </c>
      <c r="G77" s="12" t="s">
        <v>308</v>
      </c>
      <c r="H77" s="12"/>
      <c r="I77" s="12"/>
      <c r="J77" s="12"/>
      <c r="K77" s="12"/>
      <c r="L77" s="12" t="s">
        <v>309</v>
      </c>
      <c r="M77" s="12" t="s">
        <v>310</v>
      </c>
      <c r="N77" s="12" t="s">
        <v>311</v>
      </c>
      <c r="O77" s="12" t="s">
        <v>312</v>
      </c>
      <c r="P77" s="12"/>
      <c r="Q77" s="12"/>
      <c r="R77" s="12"/>
    </row>
    <row r="78" spans="1:18" ht="15.75" customHeight="1" x14ac:dyDescent="0.35">
      <c r="A78" s="18" t="s">
        <v>630</v>
      </c>
      <c r="B78" s="11" t="s">
        <v>313</v>
      </c>
      <c r="C78" s="15">
        <v>3</v>
      </c>
      <c r="D78" s="12"/>
      <c r="E78" s="12"/>
      <c r="F78" s="12"/>
      <c r="G78" s="12"/>
      <c r="H78" s="12"/>
      <c r="I78" s="12"/>
      <c r="J78" s="12"/>
      <c r="K78" s="12"/>
      <c r="L78" s="12"/>
      <c r="M78" s="12" t="s">
        <v>314</v>
      </c>
      <c r="N78" s="12" t="s">
        <v>315</v>
      </c>
      <c r="O78" s="12" t="s">
        <v>316</v>
      </c>
      <c r="P78" s="12"/>
      <c r="Q78" s="12"/>
      <c r="R78" s="12"/>
    </row>
    <row r="79" spans="1:18" ht="15.75" customHeight="1" x14ac:dyDescent="0.35">
      <c r="A79" s="18" t="s">
        <v>631</v>
      </c>
      <c r="B79" s="11" t="s">
        <v>317</v>
      </c>
      <c r="C79" s="15">
        <v>2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 t="s">
        <v>318</v>
      </c>
      <c r="P79" s="12"/>
      <c r="Q79" s="12"/>
      <c r="R79" s="12"/>
    </row>
    <row r="80" spans="1:18" ht="15.75" customHeight="1" x14ac:dyDescent="0.35">
      <c r="A80" s="18" t="s">
        <v>632</v>
      </c>
      <c r="B80" s="11" t="s">
        <v>319</v>
      </c>
      <c r="C80" s="15">
        <v>2</v>
      </c>
      <c r="D80" s="12"/>
      <c r="E80" s="12"/>
      <c r="F80" s="12"/>
      <c r="G80" s="12"/>
      <c r="H80" s="12" t="s">
        <v>294</v>
      </c>
      <c r="I80" s="12"/>
      <c r="J80" s="12" t="s">
        <v>320</v>
      </c>
      <c r="K80" s="12"/>
      <c r="L80" s="12"/>
      <c r="M80" s="12"/>
      <c r="N80" s="12"/>
      <c r="O80" s="12"/>
      <c r="P80" s="12"/>
      <c r="Q80" s="12"/>
      <c r="R80" s="12"/>
    </row>
    <row r="81" spans="1:18" ht="15.75" customHeight="1" x14ac:dyDescent="0.35">
      <c r="A81" s="18" t="s">
        <v>633</v>
      </c>
      <c r="B81" s="11" t="s">
        <v>321</v>
      </c>
      <c r="C81" s="15">
        <v>5</v>
      </c>
      <c r="D81" s="12"/>
      <c r="E81" s="12"/>
      <c r="F81" s="12" t="s">
        <v>119</v>
      </c>
      <c r="G81" s="12"/>
      <c r="H81" s="12"/>
      <c r="I81" s="12"/>
      <c r="J81" s="12"/>
      <c r="K81" s="12"/>
      <c r="L81" s="12"/>
      <c r="M81" s="12"/>
      <c r="N81" s="12" t="s">
        <v>322</v>
      </c>
      <c r="O81" s="12"/>
      <c r="P81" s="12"/>
      <c r="Q81" s="12"/>
      <c r="R81" s="12"/>
    </row>
    <row r="82" spans="1:18" ht="29" x14ac:dyDescent="0.35">
      <c r="A82" s="18" t="s">
        <v>634</v>
      </c>
      <c r="B82" s="11" t="s">
        <v>323</v>
      </c>
      <c r="C82" s="15">
        <v>68</v>
      </c>
      <c r="D82" s="12" t="s">
        <v>324</v>
      </c>
      <c r="E82" s="12" t="s">
        <v>325</v>
      </c>
      <c r="F82" s="12" t="s">
        <v>326</v>
      </c>
      <c r="G82" s="12" t="s">
        <v>327</v>
      </c>
      <c r="H82" s="12"/>
      <c r="I82" s="12"/>
      <c r="J82" s="12"/>
      <c r="K82" s="12" t="s">
        <v>328</v>
      </c>
      <c r="L82" s="12" t="s">
        <v>329</v>
      </c>
      <c r="M82" s="12" t="s">
        <v>330</v>
      </c>
      <c r="N82" s="12" t="s">
        <v>331</v>
      </c>
      <c r="O82" s="12" t="s">
        <v>332</v>
      </c>
      <c r="P82" s="12"/>
      <c r="Q82" s="12"/>
      <c r="R82" s="12"/>
    </row>
    <row r="83" spans="1:18" ht="15.75" customHeight="1" x14ac:dyDescent="0.35">
      <c r="A83" s="18" t="s">
        <v>399</v>
      </c>
      <c r="B83" s="11" t="s">
        <v>334</v>
      </c>
      <c r="C83" s="15">
        <v>7</v>
      </c>
      <c r="D83" s="12"/>
      <c r="E83" s="12"/>
      <c r="F83" s="12" t="s">
        <v>335</v>
      </c>
      <c r="G83" s="12"/>
      <c r="H83" s="12"/>
      <c r="I83" s="12"/>
      <c r="J83" s="12"/>
      <c r="K83" s="12"/>
      <c r="L83" s="12"/>
      <c r="M83" s="12"/>
      <c r="N83" s="12" t="s">
        <v>336</v>
      </c>
      <c r="O83" s="12" t="s">
        <v>337</v>
      </c>
      <c r="P83" s="12"/>
      <c r="Q83" s="12"/>
      <c r="R83" s="12"/>
    </row>
    <row r="84" spans="1:18" ht="15.75" customHeight="1" x14ac:dyDescent="0.35">
      <c r="A84" s="18" t="s">
        <v>635</v>
      </c>
      <c r="B84" s="11" t="s">
        <v>338</v>
      </c>
      <c r="C84" s="15">
        <v>5</v>
      </c>
      <c r="D84" s="12"/>
      <c r="E84" s="12" t="s">
        <v>339</v>
      </c>
      <c r="F84" s="12"/>
      <c r="G84" s="12" t="s">
        <v>272</v>
      </c>
      <c r="H84" s="12"/>
      <c r="I84" s="12"/>
      <c r="J84" s="12"/>
      <c r="K84" s="12"/>
      <c r="L84" s="12"/>
      <c r="M84" s="12"/>
      <c r="N84" s="12" t="s">
        <v>340</v>
      </c>
      <c r="O84" s="12"/>
      <c r="P84" s="12"/>
      <c r="Q84" s="12"/>
      <c r="R84" s="12"/>
    </row>
    <row r="85" spans="1:18" ht="15.75" customHeight="1" x14ac:dyDescent="0.35">
      <c r="A85" s="18" t="s">
        <v>636</v>
      </c>
      <c r="B85" s="11" t="s">
        <v>341</v>
      </c>
      <c r="C85" s="15">
        <v>6</v>
      </c>
      <c r="D85" s="12"/>
      <c r="E85" s="12"/>
      <c r="F85" s="12"/>
      <c r="G85" s="12"/>
      <c r="H85" s="12" t="s">
        <v>342</v>
      </c>
      <c r="I85" s="12"/>
      <c r="J85" s="12"/>
      <c r="K85" s="12"/>
      <c r="L85" s="12"/>
      <c r="M85" s="12"/>
      <c r="N85" s="12" t="s">
        <v>343</v>
      </c>
      <c r="O85" s="12"/>
      <c r="P85" s="12"/>
      <c r="Q85" s="12"/>
      <c r="R85" s="12"/>
    </row>
    <row r="86" spans="1:18" ht="15.75" customHeight="1" x14ac:dyDescent="0.35">
      <c r="A86" s="18" t="s">
        <v>637</v>
      </c>
      <c r="B86" s="11" t="s">
        <v>344</v>
      </c>
      <c r="C86" s="15">
        <v>1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 t="s">
        <v>345</v>
      </c>
      <c r="P86" s="12"/>
      <c r="Q86" s="12"/>
      <c r="R86" s="12"/>
    </row>
    <row r="87" spans="1:18" ht="15.75" customHeight="1" x14ac:dyDescent="0.35">
      <c r="A87" s="18" t="s">
        <v>638</v>
      </c>
      <c r="B87" s="11" t="s">
        <v>346</v>
      </c>
      <c r="C87" s="15">
        <v>2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 t="s">
        <v>347</v>
      </c>
      <c r="O87" s="12"/>
      <c r="P87" s="12"/>
      <c r="Q87" s="12"/>
      <c r="R87" s="12"/>
    </row>
    <row r="88" spans="1:18" ht="15.75" customHeight="1" x14ac:dyDescent="0.35">
      <c r="A88" s="18" t="s">
        <v>639</v>
      </c>
      <c r="B88" s="11" t="s">
        <v>348</v>
      </c>
      <c r="C88" s="15">
        <v>25</v>
      </c>
      <c r="D88" s="12" t="s">
        <v>349</v>
      </c>
      <c r="E88" s="12" t="s">
        <v>350</v>
      </c>
      <c r="F88" s="12" t="s">
        <v>351</v>
      </c>
      <c r="G88" s="12" t="s">
        <v>352</v>
      </c>
      <c r="H88" s="12"/>
      <c r="I88" s="12"/>
      <c r="J88" s="12"/>
      <c r="K88" s="12"/>
      <c r="L88" s="12" t="s">
        <v>353</v>
      </c>
      <c r="M88" s="12" t="s">
        <v>354</v>
      </c>
      <c r="N88" s="12" t="s">
        <v>355</v>
      </c>
      <c r="O88" s="12" t="s">
        <v>356</v>
      </c>
      <c r="P88" s="12"/>
      <c r="Q88" s="12"/>
      <c r="R88" s="12"/>
    </row>
    <row r="89" spans="1:18" ht="15.75" customHeight="1" x14ac:dyDescent="0.35">
      <c r="A89" s="18" t="s">
        <v>640</v>
      </c>
      <c r="B89" s="11" t="s">
        <v>357</v>
      </c>
      <c r="C89" s="15">
        <v>3</v>
      </c>
      <c r="D89" s="12"/>
      <c r="E89" s="12"/>
      <c r="F89" s="12" t="s">
        <v>358</v>
      </c>
      <c r="G89" s="12"/>
      <c r="H89" s="12"/>
      <c r="I89" s="12"/>
      <c r="J89" s="12"/>
      <c r="K89" s="12"/>
      <c r="L89" s="12"/>
      <c r="M89" s="12" t="s">
        <v>359</v>
      </c>
      <c r="N89" s="12" t="s">
        <v>360</v>
      </c>
      <c r="O89" s="12"/>
      <c r="P89" s="12"/>
      <c r="Q89" s="12"/>
      <c r="R89" s="12"/>
    </row>
    <row r="90" spans="1:18" ht="15.75" customHeight="1" x14ac:dyDescent="0.35">
      <c r="A90" s="18" t="s">
        <v>641</v>
      </c>
      <c r="B90" s="11" t="s">
        <v>361</v>
      </c>
      <c r="C90" s="15">
        <v>4</v>
      </c>
      <c r="D90" s="12"/>
      <c r="E90" s="12"/>
      <c r="F90" s="12"/>
      <c r="G90" s="12"/>
      <c r="H90" s="12" t="s">
        <v>294</v>
      </c>
      <c r="I90" s="12"/>
      <c r="J90" s="12"/>
      <c r="K90" s="12"/>
      <c r="L90" s="12"/>
      <c r="M90" s="12" t="s">
        <v>359</v>
      </c>
      <c r="N90" s="12" t="s">
        <v>362</v>
      </c>
      <c r="O90" s="12"/>
      <c r="P90" s="12"/>
      <c r="Q90" s="12"/>
      <c r="R90" s="12"/>
    </row>
    <row r="91" spans="1:18" ht="15.75" customHeight="1" x14ac:dyDescent="0.35">
      <c r="A91" s="18" t="s">
        <v>642</v>
      </c>
      <c r="B91" s="11" t="s">
        <v>363</v>
      </c>
      <c r="C91" s="15">
        <v>14</v>
      </c>
      <c r="D91" s="12" t="s">
        <v>364</v>
      </c>
      <c r="E91" s="12"/>
      <c r="F91" s="12" t="s">
        <v>365</v>
      </c>
      <c r="G91" s="12" t="s">
        <v>366</v>
      </c>
      <c r="H91" s="12"/>
      <c r="I91" s="12"/>
      <c r="J91" s="12"/>
      <c r="K91" s="12"/>
      <c r="L91" s="12" t="s">
        <v>367</v>
      </c>
      <c r="M91" s="12"/>
      <c r="N91" s="12" t="s">
        <v>368</v>
      </c>
      <c r="O91" s="12" t="s">
        <v>369</v>
      </c>
      <c r="P91" s="12"/>
      <c r="Q91" s="12"/>
      <c r="R91" s="12"/>
    </row>
    <row r="92" spans="1:18" ht="15.75" customHeight="1" x14ac:dyDescent="0.35">
      <c r="A92" s="18" t="s">
        <v>444</v>
      </c>
      <c r="B92" s="11" t="s">
        <v>717</v>
      </c>
      <c r="C92" s="15">
        <v>1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 t="s">
        <v>370</v>
      </c>
      <c r="O92" s="12"/>
      <c r="P92" s="12"/>
      <c r="Q92" s="12"/>
      <c r="R92" s="12"/>
    </row>
    <row r="93" spans="1:18" ht="29" x14ac:dyDescent="0.35">
      <c r="A93" s="18" t="s">
        <v>643</v>
      </c>
      <c r="B93" s="11" t="s">
        <v>371</v>
      </c>
      <c r="C93" s="15">
        <v>44</v>
      </c>
      <c r="D93" s="12" t="s">
        <v>372</v>
      </c>
      <c r="E93" s="12" t="s">
        <v>373</v>
      </c>
      <c r="F93" s="12" t="s">
        <v>374</v>
      </c>
      <c r="G93" s="12" t="s">
        <v>375</v>
      </c>
      <c r="H93" s="12"/>
      <c r="I93" s="12"/>
      <c r="J93" s="12"/>
      <c r="K93" s="12"/>
      <c r="L93" s="12" t="s">
        <v>376</v>
      </c>
      <c r="M93" s="12"/>
      <c r="N93" s="12" t="s">
        <v>377</v>
      </c>
      <c r="O93" s="12" t="s">
        <v>378</v>
      </c>
      <c r="P93" s="12"/>
      <c r="Q93" s="12"/>
      <c r="R93" s="12"/>
    </row>
    <row r="94" spans="1:18" ht="15.75" customHeight="1" x14ac:dyDescent="0.35">
      <c r="A94" s="18" t="s">
        <v>644</v>
      </c>
      <c r="B94" s="11" t="s">
        <v>379</v>
      </c>
      <c r="C94" s="15">
        <v>25</v>
      </c>
      <c r="D94" s="12" t="s">
        <v>701</v>
      </c>
      <c r="E94" s="12" t="s">
        <v>380</v>
      </c>
      <c r="F94" s="12" t="s">
        <v>119</v>
      </c>
      <c r="G94" s="12" t="s">
        <v>381</v>
      </c>
      <c r="H94" s="12"/>
      <c r="I94" s="12"/>
      <c r="J94" s="12"/>
      <c r="K94" s="12"/>
      <c r="L94" s="12" t="s">
        <v>382</v>
      </c>
      <c r="M94" s="12" t="s">
        <v>383</v>
      </c>
      <c r="N94" s="12" t="s">
        <v>384</v>
      </c>
      <c r="O94" s="12" t="s">
        <v>385</v>
      </c>
      <c r="P94" s="12"/>
      <c r="Q94" s="12"/>
      <c r="R94" s="12"/>
    </row>
    <row r="95" spans="1:18" ht="43.5" customHeight="1" x14ac:dyDescent="0.35">
      <c r="A95" s="18" t="s">
        <v>645</v>
      </c>
      <c r="B95" s="11" t="s">
        <v>394</v>
      </c>
      <c r="C95" s="15">
        <v>31</v>
      </c>
      <c r="D95" s="12" t="s">
        <v>386</v>
      </c>
      <c r="E95" s="12" t="s">
        <v>387</v>
      </c>
      <c r="F95" s="12" t="s">
        <v>703</v>
      </c>
      <c r="G95" s="12" t="s">
        <v>388</v>
      </c>
      <c r="H95" s="12"/>
      <c r="I95" s="12"/>
      <c r="J95" s="12"/>
      <c r="K95" s="12" t="s">
        <v>389</v>
      </c>
      <c r="L95" s="12" t="s">
        <v>390</v>
      </c>
      <c r="M95" s="12" t="s">
        <v>391</v>
      </c>
      <c r="N95" s="12" t="s">
        <v>392</v>
      </c>
      <c r="O95" s="12" t="s">
        <v>393</v>
      </c>
      <c r="P95" s="12"/>
      <c r="Q95" s="12"/>
      <c r="R95" s="12"/>
    </row>
    <row r="96" spans="1:18" ht="15.75" customHeight="1" x14ac:dyDescent="0.35">
      <c r="A96" s="18" t="s">
        <v>646</v>
      </c>
      <c r="B96" s="11" t="s">
        <v>395</v>
      </c>
      <c r="C96" s="15">
        <v>3</v>
      </c>
      <c r="D96" s="12"/>
      <c r="E96" s="12"/>
      <c r="F96" s="12"/>
      <c r="G96" s="12"/>
      <c r="H96" s="12" t="s">
        <v>396</v>
      </c>
      <c r="I96" s="12"/>
      <c r="J96" s="12" t="s">
        <v>397</v>
      </c>
      <c r="K96" s="12"/>
      <c r="L96" s="12"/>
      <c r="M96" s="12"/>
      <c r="N96" s="12"/>
      <c r="O96" s="12"/>
      <c r="P96" s="12"/>
      <c r="Q96" s="12"/>
      <c r="R96" s="12"/>
    </row>
    <row r="97" spans="1:18" ht="15.75" customHeight="1" x14ac:dyDescent="0.35">
      <c r="A97" s="18" t="s">
        <v>647</v>
      </c>
      <c r="B97" s="11" t="s">
        <v>398</v>
      </c>
      <c r="C97" s="15">
        <v>2</v>
      </c>
      <c r="D97" s="12"/>
      <c r="E97" s="12" t="s">
        <v>364</v>
      </c>
      <c r="F97" s="12"/>
      <c r="G97" s="12"/>
      <c r="H97" s="12"/>
      <c r="I97" s="12"/>
      <c r="J97" s="12"/>
      <c r="K97" s="12"/>
      <c r="L97" s="12"/>
      <c r="M97" s="12"/>
      <c r="N97" s="12" t="s">
        <v>399</v>
      </c>
      <c r="O97" s="12"/>
      <c r="P97" s="12"/>
      <c r="Q97" s="12"/>
      <c r="R97" s="12"/>
    </row>
    <row r="98" spans="1:18" ht="43.5" x14ac:dyDescent="0.35">
      <c r="A98" s="18" t="s">
        <v>648</v>
      </c>
      <c r="B98" s="11" t="s">
        <v>400</v>
      </c>
      <c r="C98" s="15">
        <v>80</v>
      </c>
      <c r="D98" s="12" t="s">
        <v>408</v>
      </c>
      <c r="E98" s="12" t="s">
        <v>401</v>
      </c>
      <c r="F98" s="12" t="s">
        <v>402</v>
      </c>
      <c r="G98" s="12" t="s">
        <v>403</v>
      </c>
      <c r="H98" s="12" t="s">
        <v>294</v>
      </c>
      <c r="I98" s="12"/>
      <c r="J98" s="12"/>
      <c r="K98" s="12"/>
      <c r="L98" s="12" t="s">
        <v>404</v>
      </c>
      <c r="M98" s="12" t="s">
        <v>405</v>
      </c>
      <c r="N98" s="12" t="s">
        <v>406</v>
      </c>
      <c r="O98" s="12" t="s">
        <v>407</v>
      </c>
      <c r="P98" s="12"/>
      <c r="Q98" s="12"/>
      <c r="R98" s="12"/>
    </row>
    <row r="99" spans="1:18" ht="15.75" customHeight="1" x14ac:dyDescent="0.35">
      <c r="A99" s="18" t="s">
        <v>649</v>
      </c>
      <c r="B99" s="11" t="s">
        <v>409</v>
      </c>
      <c r="C99" s="15">
        <v>4</v>
      </c>
      <c r="D99" s="12"/>
      <c r="E99" s="12" t="s">
        <v>410</v>
      </c>
      <c r="F99" s="12" t="s">
        <v>411</v>
      </c>
      <c r="G99" s="12"/>
      <c r="H99" s="12"/>
      <c r="I99" s="12"/>
      <c r="J99" s="12"/>
      <c r="K99" s="12"/>
      <c r="L99" s="12"/>
      <c r="M99" s="12"/>
      <c r="N99" s="12" t="s">
        <v>412</v>
      </c>
      <c r="O99" s="12"/>
      <c r="P99" s="12"/>
      <c r="Q99" s="12"/>
      <c r="R99" s="12"/>
    </row>
    <row r="100" spans="1:18" ht="15.75" customHeight="1" x14ac:dyDescent="0.35">
      <c r="A100" s="18" t="s">
        <v>650</v>
      </c>
      <c r="B100" s="11" t="s">
        <v>413</v>
      </c>
      <c r="C100" s="15">
        <v>1</v>
      </c>
      <c r="D100" s="12"/>
      <c r="E100" s="12" t="s">
        <v>414</v>
      </c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</row>
    <row r="101" spans="1:18" ht="15.75" customHeight="1" x14ac:dyDescent="0.35">
      <c r="A101" s="18" t="s">
        <v>651</v>
      </c>
      <c r="B101" s="11" t="s">
        <v>415</v>
      </c>
      <c r="C101" s="15">
        <v>1</v>
      </c>
      <c r="D101" s="12"/>
      <c r="E101" s="12" t="s">
        <v>416</v>
      </c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</row>
    <row r="102" spans="1:18" ht="15.75" customHeight="1" x14ac:dyDescent="0.35">
      <c r="A102" s="18" t="s">
        <v>652</v>
      </c>
      <c r="B102" s="11" t="s">
        <v>417</v>
      </c>
      <c r="C102" s="15">
        <v>6</v>
      </c>
      <c r="D102" s="12" t="s">
        <v>418</v>
      </c>
      <c r="E102" s="12"/>
      <c r="F102" s="12"/>
      <c r="G102" s="12"/>
      <c r="H102" s="12"/>
      <c r="I102" s="12"/>
      <c r="J102" s="12"/>
      <c r="K102" s="12"/>
      <c r="L102" s="12"/>
      <c r="M102" s="12"/>
      <c r="N102" s="12" t="s">
        <v>419</v>
      </c>
      <c r="O102" s="12" t="s">
        <v>420</v>
      </c>
      <c r="P102" s="12"/>
      <c r="Q102" s="12"/>
      <c r="R102" s="12"/>
    </row>
    <row r="103" spans="1:18" ht="15.75" customHeight="1" x14ac:dyDescent="0.35">
      <c r="A103" s="18" t="s">
        <v>653</v>
      </c>
      <c r="B103" s="11" t="s">
        <v>421</v>
      </c>
      <c r="C103" s="15">
        <v>8</v>
      </c>
      <c r="D103" s="12"/>
      <c r="E103" s="12"/>
      <c r="F103" s="12" t="s">
        <v>422</v>
      </c>
      <c r="G103" s="12"/>
      <c r="H103" s="12"/>
      <c r="I103" s="12"/>
      <c r="J103" s="12"/>
      <c r="K103" s="12"/>
      <c r="L103" s="12"/>
      <c r="M103" s="12"/>
      <c r="N103" s="12" t="s">
        <v>423</v>
      </c>
      <c r="O103" s="12" t="s">
        <v>259</v>
      </c>
      <c r="P103" s="12"/>
      <c r="Q103" s="12"/>
      <c r="R103" s="12"/>
    </row>
    <row r="104" spans="1:18" ht="15.75" customHeight="1" x14ac:dyDescent="0.35">
      <c r="A104" s="18" t="s">
        <v>654</v>
      </c>
      <c r="B104" s="11" t="s">
        <v>424</v>
      </c>
      <c r="C104" s="15">
        <v>26</v>
      </c>
      <c r="D104" s="12"/>
      <c r="E104" s="12" t="s">
        <v>425</v>
      </c>
      <c r="F104" s="12" t="s">
        <v>426</v>
      </c>
      <c r="G104" s="12" t="s">
        <v>427</v>
      </c>
      <c r="H104" s="12"/>
      <c r="I104" s="12"/>
      <c r="J104" s="12"/>
      <c r="K104" s="12"/>
      <c r="L104" s="12"/>
      <c r="M104" s="12" t="s">
        <v>428</v>
      </c>
      <c r="N104" s="12" t="s">
        <v>429</v>
      </c>
      <c r="O104" s="12" t="s">
        <v>430</v>
      </c>
      <c r="P104" s="12"/>
      <c r="Q104" s="12"/>
      <c r="R104" s="12"/>
    </row>
    <row r="105" spans="1:18" ht="15.75" customHeight="1" x14ac:dyDescent="0.35">
      <c r="A105" s="18" t="s">
        <v>655</v>
      </c>
      <c r="B105" s="11" t="s">
        <v>431</v>
      </c>
      <c r="C105" s="15">
        <v>4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 t="s">
        <v>432</v>
      </c>
      <c r="N105" s="12" t="s">
        <v>433</v>
      </c>
      <c r="O105" s="12" t="s">
        <v>434</v>
      </c>
      <c r="P105" s="12"/>
      <c r="Q105" s="12"/>
      <c r="R105" s="12"/>
    </row>
    <row r="106" spans="1:18" ht="15.75" customHeight="1" x14ac:dyDescent="0.35">
      <c r="A106" s="18" t="s">
        <v>656</v>
      </c>
      <c r="B106" s="11" t="s">
        <v>435</v>
      </c>
      <c r="C106" s="15">
        <v>11</v>
      </c>
      <c r="D106" s="12"/>
      <c r="E106" s="12" t="s">
        <v>436</v>
      </c>
      <c r="F106" s="12"/>
      <c r="G106" s="12"/>
      <c r="H106" s="12"/>
      <c r="I106" s="12"/>
      <c r="J106" s="12"/>
      <c r="K106" s="12"/>
      <c r="L106" s="12" t="s">
        <v>437</v>
      </c>
      <c r="M106" s="12"/>
      <c r="N106" s="12" t="s">
        <v>438</v>
      </c>
      <c r="O106" s="12" t="s">
        <v>439</v>
      </c>
      <c r="P106" s="12"/>
      <c r="Q106" s="12"/>
      <c r="R106" s="12"/>
    </row>
    <row r="107" spans="1:18" ht="15.75" customHeight="1" x14ac:dyDescent="0.35">
      <c r="A107" s="18" t="s">
        <v>657</v>
      </c>
      <c r="B107" s="11" t="s">
        <v>440</v>
      </c>
      <c r="C107" s="15">
        <v>11</v>
      </c>
      <c r="D107" s="16" t="s">
        <v>441</v>
      </c>
      <c r="E107" s="12" t="s">
        <v>442</v>
      </c>
      <c r="F107" s="12" t="s">
        <v>443</v>
      </c>
      <c r="G107" s="12" t="s">
        <v>444</v>
      </c>
      <c r="H107" s="12"/>
      <c r="I107" s="12"/>
      <c r="J107" s="12"/>
      <c r="K107" s="12"/>
      <c r="L107" s="12"/>
      <c r="M107" s="12"/>
      <c r="N107" s="12" t="s">
        <v>445</v>
      </c>
      <c r="O107" s="12"/>
      <c r="P107" s="12"/>
      <c r="Q107" s="12"/>
      <c r="R107" s="12"/>
    </row>
    <row r="108" spans="1:18" ht="58" x14ac:dyDescent="0.35">
      <c r="A108" s="18" t="s">
        <v>658</v>
      </c>
      <c r="B108" s="11" t="s">
        <v>446</v>
      </c>
      <c r="C108" s="15">
        <v>85</v>
      </c>
      <c r="D108" s="12" t="s">
        <v>699</v>
      </c>
      <c r="E108" s="12" t="s">
        <v>447</v>
      </c>
      <c r="F108" s="12" t="s">
        <v>448</v>
      </c>
      <c r="G108" s="12" t="s">
        <v>449</v>
      </c>
      <c r="H108" s="12" t="s">
        <v>450</v>
      </c>
      <c r="I108" s="12"/>
      <c r="J108" s="12"/>
      <c r="K108" s="12"/>
      <c r="L108" s="12" t="s">
        <v>451</v>
      </c>
      <c r="M108" s="12" t="s">
        <v>452</v>
      </c>
      <c r="N108" s="12" t="s">
        <v>453</v>
      </c>
      <c r="O108" s="12" t="s">
        <v>454</v>
      </c>
      <c r="P108" s="12"/>
      <c r="Q108" s="12"/>
      <c r="R108" s="12"/>
    </row>
    <row r="109" spans="1:18" ht="15.75" customHeight="1" x14ac:dyDescent="0.35">
      <c r="A109" s="18" t="s">
        <v>659</v>
      </c>
      <c r="B109" s="11" t="s">
        <v>455</v>
      </c>
      <c r="C109" s="15">
        <v>14</v>
      </c>
      <c r="D109" s="16" t="s">
        <v>456</v>
      </c>
      <c r="E109" s="12" t="s">
        <v>457</v>
      </c>
      <c r="F109" s="12" t="s">
        <v>458</v>
      </c>
      <c r="G109" s="12" t="s">
        <v>459</v>
      </c>
      <c r="H109" s="12" t="s">
        <v>460</v>
      </c>
      <c r="I109" s="12"/>
      <c r="J109" s="12"/>
      <c r="K109" s="12"/>
      <c r="L109" s="12" t="s">
        <v>461</v>
      </c>
      <c r="M109" s="12" t="s">
        <v>462</v>
      </c>
      <c r="N109" s="12" t="s">
        <v>463</v>
      </c>
      <c r="O109" s="12"/>
      <c r="P109" s="12"/>
      <c r="Q109" s="12"/>
      <c r="R109" s="12"/>
    </row>
    <row r="110" spans="1:18" ht="43.5" x14ac:dyDescent="0.35">
      <c r="A110" s="18" t="s">
        <v>660</v>
      </c>
      <c r="B110" s="11" t="s">
        <v>464</v>
      </c>
      <c r="C110" s="15">
        <v>68</v>
      </c>
      <c r="D110" s="12" t="s">
        <v>465</v>
      </c>
      <c r="E110" s="12" t="s">
        <v>466</v>
      </c>
      <c r="F110" s="12" t="s">
        <v>467</v>
      </c>
      <c r="G110" s="12" t="s">
        <v>468</v>
      </c>
      <c r="H110" s="12"/>
      <c r="I110" s="12"/>
      <c r="J110" s="12"/>
      <c r="K110" s="12"/>
      <c r="L110" s="12" t="s">
        <v>469</v>
      </c>
      <c r="M110" s="12" t="s">
        <v>470</v>
      </c>
      <c r="N110" s="12" t="s">
        <v>471</v>
      </c>
      <c r="O110" s="12" t="s">
        <v>472</v>
      </c>
      <c r="P110" s="12"/>
      <c r="Q110" s="12"/>
      <c r="R110" s="12"/>
    </row>
    <row r="111" spans="1:18" ht="15.75" customHeight="1" x14ac:dyDescent="0.35">
      <c r="A111" s="18" t="s">
        <v>661</v>
      </c>
      <c r="B111" s="11" t="s">
        <v>473</v>
      </c>
      <c r="C111" s="15">
        <v>7</v>
      </c>
      <c r="D111" s="16" t="s">
        <v>474</v>
      </c>
      <c r="E111" s="12" t="s">
        <v>475</v>
      </c>
      <c r="F111" s="12" t="s">
        <v>476</v>
      </c>
      <c r="G111" s="12" t="s">
        <v>477</v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</row>
    <row r="112" spans="1:18" ht="15.75" customHeight="1" x14ac:dyDescent="0.35">
      <c r="A112" s="18" t="s">
        <v>662</v>
      </c>
      <c r="B112" s="11" t="s">
        <v>478</v>
      </c>
      <c r="C112" s="15">
        <v>18</v>
      </c>
      <c r="D112" s="12" t="s">
        <v>479</v>
      </c>
      <c r="E112" s="12" t="s">
        <v>480</v>
      </c>
      <c r="F112" s="12" t="s">
        <v>481</v>
      </c>
      <c r="G112" s="12" t="s">
        <v>482</v>
      </c>
      <c r="H112" s="12"/>
      <c r="I112" s="12"/>
      <c r="J112" s="12"/>
      <c r="K112" s="12"/>
      <c r="L112" s="12"/>
      <c r="M112" s="12" t="s">
        <v>483</v>
      </c>
      <c r="N112" s="12" t="s">
        <v>484</v>
      </c>
      <c r="O112" s="12" t="s">
        <v>485</v>
      </c>
      <c r="P112" s="12"/>
      <c r="Q112" s="12"/>
      <c r="R112" s="12"/>
    </row>
    <row r="113" spans="1:18" ht="15.75" customHeight="1" x14ac:dyDescent="0.35">
      <c r="A113" s="18" t="s">
        <v>663</v>
      </c>
      <c r="B113" s="11" t="s">
        <v>486</v>
      </c>
      <c r="C113" s="15">
        <v>1</v>
      </c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 t="s">
        <v>487</v>
      </c>
      <c r="O113" s="12"/>
      <c r="P113" s="12"/>
      <c r="Q113" s="12"/>
      <c r="R113" s="12"/>
    </row>
    <row r="114" spans="1:18" ht="15.75" customHeight="1" x14ac:dyDescent="0.35">
      <c r="A114" s="18" t="s">
        <v>664</v>
      </c>
      <c r="B114" s="11" t="s">
        <v>488</v>
      </c>
      <c r="C114" s="15">
        <v>2</v>
      </c>
      <c r="D114" s="12"/>
      <c r="E114" s="12"/>
      <c r="F114" s="12"/>
      <c r="G114" s="12"/>
      <c r="H114" s="12"/>
      <c r="I114" s="12"/>
      <c r="J114" s="12" t="s">
        <v>489</v>
      </c>
      <c r="K114" s="12"/>
      <c r="L114" s="12"/>
      <c r="M114" s="12"/>
      <c r="N114" s="12"/>
      <c r="O114" s="12"/>
      <c r="P114" s="12"/>
      <c r="Q114" s="12"/>
      <c r="R114" s="12"/>
    </row>
    <row r="115" spans="1:18" ht="43.5" x14ac:dyDescent="0.35">
      <c r="A115" s="18" t="s">
        <v>665</v>
      </c>
      <c r="B115" s="11" t="s">
        <v>490</v>
      </c>
      <c r="C115" s="15">
        <v>38</v>
      </c>
      <c r="D115" s="12" t="s">
        <v>491</v>
      </c>
      <c r="E115" s="12" t="s">
        <v>492</v>
      </c>
      <c r="F115" s="12" t="s">
        <v>493</v>
      </c>
      <c r="G115" s="12" t="s">
        <v>494</v>
      </c>
      <c r="H115" s="12"/>
      <c r="I115" s="12"/>
      <c r="J115" s="12" t="s">
        <v>495</v>
      </c>
      <c r="K115" s="12"/>
      <c r="L115" s="12" t="s">
        <v>496</v>
      </c>
      <c r="M115" s="12" t="s">
        <v>497</v>
      </c>
      <c r="N115" s="12" t="s">
        <v>498</v>
      </c>
      <c r="O115" s="12" t="s">
        <v>499</v>
      </c>
      <c r="P115" s="12"/>
      <c r="Q115" s="12"/>
      <c r="R115" s="12"/>
    </row>
    <row r="116" spans="1:18" ht="15.75" customHeight="1" x14ac:dyDescent="0.35">
      <c r="A116" s="18" t="s">
        <v>666</v>
      </c>
      <c r="B116" s="11" t="s">
        <v>500</v>
      </c>
      <c r="C116" s="15">
        <v>16</v>
      </c>
      <c r="D116" s="12"/>
      <c r="E116" s="12" t="s">
        <v>504</v>
      </c>
      <c r="F116" s="12"/>
      <c r="G116" s="12" t="s">
        <v>505</v>
      </c>
      <c r="H116" s="12"/>
      <c r="I116" s="12"/>
      <c r="J116" s="12"/>
      <c r="K116" s="12"/>
      <c r="L116" s="12"/>
      <c r="M116" s="12" t="s">
        <v>506</v>
      </c>
      <c r="N116" s="12" t="s">
        <v>507</v>
      </c>
      <c r="O116" s="12" t="s">
        <v>508</v>
      </c>
      <c r="P116" s="12"/>
      <c r="Q116" s="12"/>
      <c r="R116" s="12"/>
    </row>
    <row r="117" spans="1:18" ht="15.75" customHeight="1" x14ac:dyDescent="0.35">
      <c r="A117" s="18" t="s">
        <v>667</v>
      </c>
      <c r="B117" s="11" t="s">
        <v>509</v>
      </c>
      <c r="C117" s="15">
        <v>1</v>
      </c>
      <c r="D117" s="12" t="s">
        <v>510</v>
      </c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</row>
    <row r="118" spans="1:18" ht="15.75" customHeight="1" x14ac:dyDescent="0.35">
      <c r="A118" s="18" t="s">
        <v>668</v>
      </c>
      <c r="B118" s="11" t="s">
        <v>501</v>
      </c>
      <c r="C118" s="15">
        <v>9</v>
      </c>
      <c r="D118" s="12" t="s">
        <v>436</v>
      </c>
      <c r="E118" s="12"/>
      <c r="F118" s="12"/>
      <c r="G118" s="12"/>
      <c r="H118" s="12"/>
      <c r="I118" s="12"/>
      <c r="J118" s="12"/>
      <c r="K118" s="12"/>
      <c r="L118" s="12" t="s">
        <v>437</v>
      </c>
      <c r="M118" s="12"/>
      <c r="N118" s="12" t="s">
        <v>511</v>
      </c>
      <c r="O118" s="12" t="s">
        <v>512</v>
      </c>
      <c r="P118" s="12"/>
      <c r="Q118" s="12"/>
      <c r="R118" s="12"/>
    </row>
    <row r="119" spans="1:18" ht="15.75" customHeight="1" x14ac:dyDescent="0.35">
      <c r="A119" s="18" t="s">
        <v>669</v>
      </c>
      <c r="B119" s="11" t="s">
        <v>502</v>
      </c>
      <c r="C119" s="15">
        <v>2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 t="s">
        <v>513</v>
      </c>
      <c r="O119" s="12"/>
      <c r="P119" s="12"/>
      <c r="Q119" s="12"/>
      <c r="R119" s="12"/>
    </row>
    <row r="120" spans="1:18" ht="15.75" customHeight="1" x14ac:dyDescent="0.35">
      <c r="A120" s="18" t="s">
        <v>670</v>
      </c>
      <c r="B120" s="11" t="s">
        <v>503</v>
      </c>
      <c r="C120" s="15">
        <v>2</v>
      </c>
      <c r="D120" s="12"/>
      <c r="E120" s="12" t="s">
        <v>514</v>
      </c>
      <c r="F120" s="12"/>
      <c r="G120" s="12"/>
      <c r="H120" s="12"/>
      <c r="I120" s="12"/>
      <c r="J120" s="12"/>
      <c r="K120" s="12"/>
      <c r="L120" s="12"/>
      <c r="M120" s="12"/>
      <c r="N120" s="12" t="s">
        <v>515</v>
      </c>
      <c r="O120" s="12"/>
      <c r="P120" s="12"/>
      <c r="Q120" s="12"/>
      <c r="R120" s="12"/>
    </row>
    <row r="121" spans="1:18" ht="15.75" customHeight="1" x14ac:dyDescent="0.35">
      <c r="A121" s="18" t="s">
        <v>671</v>
      </c>
      <c r="B121" s="11" t="s">
        <v>516</v>
      </c>
      <c r="C121" s="15">
        <v>1</v>
      </c>
      <c r="D121" s="12"/>
      <c r="E121" s="12"/>
      <c r="F121" s="12" t="s">
        <v>517</v>
      </c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</row>
    <row r="122" spans="1:18" ht="15.75" customHeight="1" x14ac:dyDescent="0.35">
      <c r="A122" s="18" t="s">
        <v>672</v>
      </c>
      <c r="B122" s="11" t="s">
        <v>518</v>
      </c>
      <c r="C122" s="15">
        <v>3</v>
      </c>
      <c r="D122" s="12"/>
      <c r="E122" s="12"/>
      <c r="F122" s="12"/>
      <c r="G122" s="12"/>
      <c r="H122" s="12"/>
      <c r="I122" s="12"/>
      <c r="J122" s="12" t="s">
        <v>303</v>
      </c>
      <c r="K122" s="12"/>
      <c r="L122" s="12"/>
      <c r="M122" s="12"/>
      <c r="N122" s="12" t="s">
        <v>519</v>
      </c>
      <c r="O122" s="12"/>
      <c r="P122" s="12"/>
      <c r="Q122" s="12"/>
      <c r="R122" s="12"/>
    </row>
    <row r="123" spans="1:18" ht="15.75" customHeight="1" x14ac:dyDescent="0.35">
      <c r="A123" s="18" t="s">
        <v>673</v>
      </c>
      <c r="B123" s="11" t="s">
        <v>520</v>
      </c>
      <c r="C123" s="15">
        <v>3</v>
      </c>
      <c r="D123" s="12"/>
      <c r="E123" s="12"/>
      <c r="F123" s="12" t="s">
        <v>521</v>
      </c>
      <c r="G123" s="12"/>
      <c r="H123" s="12"/>
      <c r="I123" s="12"/>
      <c r="J123" s="12"/>
      <c r="K123" s="12"/>
      <c r="L123" s="12"/>
      <c r="M123" s="12"/>
      <c r="N123" s="12" t="s">
        <v>522</v>
      </c>
      <c r="O123" s="12"/>
      <c r="P123" s="12"/>
      <c r="Q123" s="12"/>
      <c r="R123" s="12"/>
    </row>
    <row r="124" spans="1:18" ht="15.75" customHeight="1" x14ac:dyDescent="0.35">
      <c r="A124" s="18" t="s">
        <v>674</v>
      </c>
      <c r="B124" s="11" t="s">
        <v>523</v>
      </c>
      <c r="C124" s="15">
        <v>3</v>
      </c>
      <c r="D124" s="12"/>
      <c r="E124" s="12"/>
      <c r="F124" s="12" t="s">
        <v>524</v>
      </c>
      <c r="G124" s="12"/>
      <c r="H124" s="12"/>
      <c r="I124" s="12"/>
      <c r="J124" s="12"/>
      <c r="K124" s="12"/>
      <c r="L124" s="12"/>
      <c r="M124" s="12"/>
      <c r="N124" s="12"/>
      <c r="O124" s="12" t="s">
        <v>525</v>
      </c>
      <c r="P124" s="12"/>
      <c r="Q124" s="12"/>
      <c r="R124" s="12"/>
    </row>
    <row r="125" spans="1:18" ht="15.75" customHeight="1" x14ac:dyDescent="0.35">
      <c r="A125" s="18" t="s">
        <v>675</v>
      </c>
      <c r="B125" s="11" t="s">
        <v>526</v>
      </c>
      <c r="C125" s="15">
        <v>3</v>
      </c>
      <c r="D125" s="12"/>
      <c r="E125" s="12"/>
      <c r="F125" s="12"/>
      <c r="G125" s="12"/>
      <c r="H125" s="12"/>
      <c r="I125" s="12"/>
      <c r="J125" s="12" t="s">
        <v>527</v>
      </c>
      <c r="K125" s="12"/>
      <c r="L125" s="12"/>
      <c r="M125" s="12"/>
      <c r="N125" s="12" t="s">
        <v>528</v>
      </c>
      <c r="O125" s="12"/>
      <c r="P125" s="12"/>
      <c r="Q125" s="12"/>
      <c r="R125" s="12"/>
    </row>
    <row r="126" spans="1:18" ht="15.75" customHeight="1" x14ac:dyDescent="0.35">
      <c r="A126" s="18" t="s">
        <v>676</v>
      </c>
      <c r="B126" s="11" t="s">
        <v>529</v>
      </c>
      <c r="C126" s="15">
        <v>2</v>
      </c>
      <c r="D126" s="12"/>
      <c r="E126" s="12" t="s">
        <v>530</v>
      </c>
      <c r="F126" s="12"/>
      <c r="G126" s="12" t="s">
        <v>213</v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</row>
    <row r="127" spans="1:18" ht="15.75" customHeight="1" x14ac:dyDescent="0.35">
      <c r="A127" s="18" t="s">
        <v>677</v>
      </c>
      <c r="B127" s="11" t="s">
        <v>531</v>
      </c>
      <c r="C127" s="15">
        <v>10</v>
      </c>
      <c r="D127" s="12"/>
      <c r="E127" s="12"/>
      <c r="F127" s="12" t="s">
        <v>532</v>
      </c>
      <c r="G127" s="12" t="s">
        <v>533</v>
      </c>
      <c r="H127" s="12"/>
      <c r="I127" s="12"/>
      <c r="J127" s="12"/>
      <c r="K127" s="12" t="s">
        <v>534</v>
      </c>
      <c r="L127" s="12"/>
      <c r="M127" s="12"/>
      <c r="N127" s="12" t="s">
        <v>535</v>
      </c>
      <c r="O127" s="12"/>
      <c r="P127" s="12"/>
      <c r="Q127" s="12"/>
      <c r="R127" s="12"/>
    </row>
    <row r="128" spans="1:18" ht="15.75" customHeight="1" x14ac:dyDescent="0.35">
      <c r="A128" s="18" t="s">
        <v>678</v>
      </c>
      <c r="B128" s="11" t="s">
        <v>536</v>
      </c>
      <c r="C128" s="15">
        <v>1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 t="s">
        <v>537</v>
      </c>
      <c r="O128" s="12"/>
      <c r="P128" s="12"/>
      <c r="Q128" s="12"/>
      <c r="R128" s="12"/>
    </row>
    <row r="129" spans="1:18" ht="15.75" customHeight="1" x14ac:dyDescent="0.35">
      <c r="A129" s="18" t="s">
        <v>679</v>
      </c>
      <c r="B129" s="11" t="s">
        <v>538</v>
      </c>
      <c r="C129" s="15">
        <v>4</v>
      </c>
      <c r="D129" s="12"/>
      <c r="E129" s="12" t="s">
        <v>539</v>
      </c>
      <c r="F129" s="12" t="s">
        <v>540</v>
      </c>
      <c r="G129" s="12"/>
      <c r="H129" s="12"/>
      <c r="I129" s="12"/>
      <c r="J129" s="12" t="s">
        <v>541</v>
      </c>
      <c r="K129" s="12"/>
      <c r="L129" s="12"/>
      <c r="M129" s="12"/>
      <c r="N129" s="12" t="s">
        <v>542</v>
      </c>
      <c r="O129" s="12"/>
      <c r="P129" s="12"/>
      <c r="Q129" s="12"/>
      <c r="R129" s="12"/>
    </row>
    <row r="130" spans="1:18" ht="15.75" customHeight="1" x14ac:dyDescent="0.35">
      <c r="A130" s="18" t="s">
        <v>680</v>
      </c>
      <c r="B130" s="11" t="s">
        <v>543</v>
      </c>
      <c r="C130" s="15">
        <v>2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 t="s">
        <v>544</v>
      </c>
      <c r="O130" s="12"/>
      <c r="P130" s="12"/>
      <c r="Q130" s="12"/>
      <c r="R130" s="12"/>
    </row>
    <row r="131" spans="1:18" ht="15.75" customHeight="1" x14ac:dyDescent="0.35">
      <c r="A131" s="18" t="s">
        <v>681</v>
      </c>
      <c r="B131" s="11" t="s">
        <v>545</v>
      </c>
      <c r="C131" s="15">
        <v>3</v>
      </c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 t="s">
        <v>546</v>
      </c>
      <c r="O131" s="12"/>
      <c r="P131" s="12"/>
      <c r="Q131" s="12"/>
      <c r="R131" s="12"/>
    </row>
    <row r="132" spans="1:18" ht="15.75" customHeight="1" x14ac:dyDescent="0.35">
      <c r="A132" s="18" t="s">
        <v>682</v>
      </c>
      <c r="B132" s="11" t="s">
        <v>713</v>
      </c>
      <c r="C132" s="15">
        <v>1</v>
      </c>
      <c r="D132" s="12"/>
      <c r="E132" s="12"/>
      <c r="F132" s="12"/>
      <c r="G132" s="12"/>
      <c r="H132" s="12" t="s">
        <v>547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</row>
    <row r="133" spans="1:18" ht="15.75" customHeight="1" x14ac:dyDescent="0.35">
      <c r="A133" s="18" t="s">
        <v>683</v>
      </c>
      <c r="B133" s="11" t="s">
        <v>548</v>
      </c>
      <c r="C133" s="15">
        <v>2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 t="s">
        <v>549</v>
      </c>
      <c r="P133" s="12"/>
      <c r="Q133" s="12"/>
      <c r="R133" s="12"/>
    </row>
    <row r="134" spans="1:18" ht="15.75" customHeight="1" x14ac:dyDescent="0.35">
      <c r="A134" s="18" t="s">
        <v>684</v>
      </c>
      <c r="B134" s="11" t="s">
        <v>550</v>
      </c>
      <c r="C134" s="15">
        <v>3</v>
      </c>
      <c r="D134" s="12"/>
      <c r="E134" s="12"/>
      <c r="F134" s="12" t="s">
        <v>551</v>
      </c>
      <c r="G134" s="12"/>
      <c r="H134" s="12" t="s">
        <v>294</v>
      </c>
      <c r="I134" s="12"/>
      <c r="J134" s="12"/>
      <c r="K134" s="12"/>
      <c r="L134" s="12"/>
      <c r="M134" s="12"/>
      <c r="N134" s="12" t="s">
        <v>552</v>
      </c>
      <c r="O134" s="12"/>
      <c r="P134" s="12"/>
      <c r="Q134" s="12"/>
      <c r="R134" s="12"/>
    </row>
    <row r="135" spans="1:18" ht="15.75" customHeight="1" x14ac:dyDescent="0.35">
      <c r="A135" s="18" t="s">
        <v>685</v>
      </c>
      <c r="B135" s="11" t="s">
        <v>553</v>
      </c>
      <c r="C135" s="15">
        <v>5</v>
      </c>
      <c r="D135" s="12"/>
      <c r="E135" s="12"/>
      <c r="F135" s="12" t="s">
        <v>554</v>
      </c>
      <c r="G135" s="12"/>
      <c r="H135" s="12"/>
      <c r="I135" s="12"/>
      <c r="J135" s="12"/>
      <c r="K135" s="12"/>
      <c r="L135" s="12"/>
      <c r="M135" s="12"/>
      <c r="N135" s="12" t="s">
        <v>555</v>
      </c>
      <c r="O135" s="12" t="s">
        <v>337</v>
      </c>
      <c r="P135" s="12"/>
      <c r="Q135" s="12"/>
      <c r="R135" s="12"/>
    </row>
    <row r="136" spans="1:18" ht="15.75" customHeight="1" x14ac:dyDescent="0.35">
      <c r="A136" s="18" t="s">
        <v>686</v>
      </c>
      <c r="B136" s="11" t="s">
        <v>556</v>
      </c>
      <c r="C136" s="15">
        <v>1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 t="s">
        <v>557</v>
      </c>
      <c r="O136" s="12"/>
      <c r="P136" s="12"/>
      <c r="Q136" s="12"/>
      <c r="R136" s="12"/>
    </row>
    <row r="137" spans="1:18" ht="15.75" customHeight="1" x14ac:dyDescent="0.35">
      <c r="A137" s="18" t="s">
        <v>687</v>
      </c>
      <c r="B137" s="11" t="s">
        <v>558</v>
      </c>
      <c r="C137" s="15">
        <v>1</v>
      </c>
      <c r="D137" s="12"/>
      <c r="E137" s="12"/>
      <c r="F137" s="12"/>
      <c r="G137" s="12"/>
      <c r="H137" s="12" t="s">
        <v>294</v>
      </c>
      <c r="I137" s="12"/>
      <c r="J137" s="12"/>
      <c r="K137" s="12"/>
      <c r="L137" s="12"/>
      <c r="M137" s="12"/>
      <c r="N137" s="12"/>
      <c r="O137" s="12"/>
      <c r="P137" s="12"/>
      <c r="Q137" s="12"/>
      <c r="R137" s="12"/>
    </row>
    <row r="138" spans="1:18" ht="15.75" customHeight="1" x14ac:dyDescent="0.35">
      <c r="A138" s="18" t="s">
        <v>688</v>
      </c>
      <c r="B138" s="11" t="s">
        <v>559</v>
      </c>
      <c r="C138" s="15">
        <v>2</v>
      </c>
      <c r="D138" s="12"/>
      <c r="E138" s="12"/>
      <c r="F138" s="12" t="s">
        <v>560</v>
      </c>
      <c r="G138" s="12"/>
      <c r="H138" s="12"/>
      <c r="I138" s="12"/>
      <c r="J138" s="12"/>
      <c r="K138" s="12"/>
      <c r="L138" s="12"/>
      <c r="M138" s="12"/>
      <c r="N138" s="12"/>
      <c r="O138" s="12" t="s">
        <v>561</v>
      </c>
      <c r="P138" s="12"/>
      <c r="Q138" s="12"/>
      <c r="R138" s="12"/>
    </row>
    <row r="139" spans="1:18" ht="15.75" customHeight="1" x14ac:dyDescent="0.35">
      <c r="A139" s="18" t="s">
        <v>689</v>
      </c>
      <c r="B139" s="11" t="s">
        <v>562</v>
      </c>
      <c r="C139" s="15">
        <v>1</v>
      </c>
      <c r="D139" s="12"/>
      <c r="E139" s="12"/>
      <c r="F139" s="12"/>
      <c r="G139" s="12"/>
      <c r="H139" s="12"/>
      <c r="I139" s="12"/>
      <c r="J139" s="12" t="s">
        <v>563</v>
      </c>
      <c r="K139" s="12"/>
      <c r="L139" s="12"/>
      <c r="M139" s="12"/>
      <c r="N139" s="12"/>
      <c r="O139" s="12"/>
      <c r="P139" s="12"/>
      <c r="Q139" s="12"/>
      <c r="R139" s="12"/>
    </row>
    <row r="140" spans="1:18" ht="15.75" customHeight="1" x14ac:dyDescent="0.35">
      <c r="A140" s="18" t="s">
        <v>690</v>
      </c>
      <c r="B140" s="11" t="s">
        <v>564</v>
      </c>
      <c r="C140" s="15">
        <v>5</v>
      </c>
      <c r="D140" s="12"/>
      <c r="E140" s="12" t="s">
        <v>565</v>
      </c>
      <c r="F140" s="12"/>
      <c r="G140" s="12"/>
      <c r="H140" s="12" t="s">
        <v>294</v>
      </c>
      <c r="I140" s="12"/>
      <c r="J140" s="12"/>
      <c r="K140" s="12"/>
      <c r="L140" s="12"/>
      <c r="M140" s="12"/>
      <c r="N140" s="12" t="s">
        <v>566</v>
      </c>
      <c r="O140" s="12"/>
      <c r="P140" s="12"/>
      <c r="Q140" s="12"/>
      <c r="R140" s="12"/>
    </row>
    <row r="141" spans="1:18" ht="15.75" customHeight="1" x14ac:dyDescent="0.35">
      <c r="A141" s="18" t="s">
        <v>691</v>
      </c>
      <c r="B141" s="11" t="s">
        <v>567</v>
      </c>
      <c r="C141" s="15">
        <v>1</v>
      </c>
      <c r="D141" s="12"/>
      <c r="E141" s="12" t="s">
        <v>568</v>
      </c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</row>
    <row r="142" spans="1:18" ht="15.75" customHeight="1" x14ac:dyDescent="0.35">
      <c r="A142" s="18" t="s">
        <v>692</v>
      </c>
      <c r="B142" s="11" t="s">
        <v>569</v>
      </c>
      <c r="C142" s="15">
        <v>2</v>
      </c>
      <c r="D142" s="12" t="s">
        <v>510</v>
      </c>
      <c r="E142" s="12"/>
      <c r="F142" s="12"/>
      <c r="G142" s="12" t="s">
        <v>213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</row>
    <row r="143" spans="1:18" ht="15.75" customHeight="1" x14ac:dyDescent="0.35">
      <c r="A143" s="18" t="s">
        <v>693</v>
      </c>
      <c r="B143" s="11" t="s">
        <v>570</v>
      </c>
      <c r="C143" s="15">
        <v>1</v>
      </c>
      <c r="D143" s="12"/>
      <c r="E143" s="12"/>
      <c r="F143" s="12" t="s">
        <v>571</v>
      </c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</row>
  </sheetData>
  <autoFilter ref="A6:R143" xr:uid="{F1FCE55E-D1AB-44EF-A9B7-C0A141F2D29C}">
    <sortState xmlns:xlrd2="http://schemas.microsoft.com/office/spreadsheetml/2017/richdata2" ref="A7:R143">
      <sortCondition ref="A7:A143"/>
    </sortState>
  </autoFilter>
  <sortState xmlns:xlrd2="http://schemas.microsoft.com/office/spreadsheetml/2017/richdata2" ref="A7:R143">
    <sortCondition descending="1" ref="C7:C143"/>
  </sortState>
  <phoneticPr fontId="6" type="noConversion"/>
  <printOptions gridLines="1"/>
  <pageMargins left="0.70866141732283472" right="0.70866141732283472" top="0.74803149606299213" bottom="0.74803149606299213" header="0.31496062992125984" footer="0.31496062992125984"/>
  <pageSetup paperSize="8" scale="22" fitToHeight="0" pageOrder="overThenDown" orientation="landscape" r:id="rId1"/>
  <headerFooter>
    <oddHeader>&amp;C&amp;A - FAUNE POPULAIRE DE GASCOGNE</oddHeader>
    <oddFooter>&amp;Cp.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11A3C-01F8-4501-815D-597B3DF69F88}">
  <sheetPr>
    <pageSetUpPr fitToPage="1"/>
  </sheetPr>
  <dimension ref="B2:K45"/>
  <sheetViews>
    <sheetView workbookViewId="0">
      <selection activeCell="F23" sqref="F23"/>
    </sheetView>
  </sheetViews>
  <sheetFormatPr baseColWidth="10" defaultRowHeight="14.5" x14ac:dyDescent="0.35"/>
  <cols>
    <col min="2" max="2" width="45.54296875" customWidth="1"/>
    <col min="3" max="3" width="16" customWidth="1"/>
    <col min="5" max="5" width="17.54296875" bestFit="1" customWidth="1"/>
    <col min="6" max="6" width="19.81640625" bestFit="1" customWidth="1"/>
    <col min="9" max="9" width="17.453125" bestFit="1" customWidth="1"/>
    <col min="10" max="10" width="13.7265625" bestFit="1" customWidth="1"/>
  </cols>
  <sheetData>
    <row r="2" spans="2:11" x14ac:dyDescent="0.35">
      <c r="C2" t="s">
        <v>704</v>
      </c>
      <c r="F2" s="30" t="s">
        <v>705</v>
      </c>
      <c r="G2" s="31" t="s">
        <v>706</v>
      </c>
      <c r="I2" s="25"/>
      <c r="J2" s="27" t="s">
        <v>708</v>
      </c>
      <c r="K2" s="33" t="s">
        <v>706</v>
      </c>
    </row>
    <row r="3" spans="2:11" x14ac:dyDescent="0.35">
      <c r="B3" s="27" t="s">
        <v>9</v>
      </c>
      <c r="C3" s="28">
        <v>0.36796285548461982</v>
      </c>
      <c r="E3" s="27" t="s">
        <v>9</v>
      </c>
      <c r="F3" s="27">
        <v>83</v>
      </c>
      <c r="G3" s="29">
        <f>F3/SUM($F$3:$F$17)</f>
        <v>0.19621749408983452</v>
      </c>
      <c r="I3" s="25" t="s">
        <v>5</v>
      </c>
      <c r="J3" s="25">
        <v>10</v>
      </c>
      <c r="K3" s="29">
        <f t="shared" ref="K3:K17" si="0">J3/SUM($J$3:$J$17)</f>
        <v>0.25</v>
      </c>
    </row>
    <row r="4" spans="2:11" x14ac:dyDescent="0.35">
      <c r="B4" s="27" t="s">
        <v>5</v>
      </c>
      <c r="C4" s="28">
        <v>0.16308763784097505</v>
      </c>
      <c r="E4" s="27" t="s">
        <v>5</v>
      </c>
      <c r="F4" s="27">
        <v>72</v>
      </c>
      <c r="G4" s="29">
        <f t="shared" ref="G4:G17" si="1">F4/SUM($F$3:$F$17)</f>
        <v>0.1702127659574468</v>
      </c>
      <c r="I4" s="25" t="s">
        <v>9</v>
      </c>
      <c r="J4" s="25">
        <v>10</v>
      </c>
      <c r="K4" s="29">
        <f t="shared" si="0"/>
        <v>0.25</v>
      </c>
    </row>
    <row r="5" spans="2:11" x14ac:dyDescent="0.35">
      <c r="B5" s="27" t="s">
        <v>10</v>
      </c>
      <c r="C5" s="28">
        <v>0.10795124782356355</v>
      </c>
      <c r="E5" s="27" t="s">
        <v>6</v>
      </c>
      <c r="F5" s="27">
        <v>48</v>
      </c>
      <c r="G5" s="29">
        <f t="shared" si="1"/>
        <v>0.11347517730496454</v>
      </c>
      <c r="I5" s="25" t="s">
        <v>6</v>
      </c>
      <c r="J5" s="25">
        <v>5</v>
      </c>
      <c r="K5" s="29">
        <f t="shared" si="0"/>
        <v>0.125</v>
      </c>
    </row>
    <row r="6" spans="2:11" x14ac:dyDescent="0.35">
      <c r="B6" s="27" t="s">
        <v>1</v>
      </c>
      <c r="C6" s="28">
        <v>8.821822402785838E-2</v>
      </c>
      <c r="E6" s="27" t="s">
        <v>10</v>
      </c>
      <c r="F6" s="27">
        <v>41</v>
      </c>
      <c r="G6" s="29">
        <f t="shared" si="1"/>
        <v>9.6926713947990545E-2</v>
      </c>
      <c r="I6" s="25" t="s">
        <v>0</v>
      </c>
      <c r="J6" s="25">
        <v>4</v>
      </c>
      <c r="K6" s="29">
        <f t="shared" si="0"/>
        <v>0.1</v>
      </c>
    </row>
    <row r="7" spans="2:11" x14ac:dyDescent="0.35">
      <c r="B7" s="27" t="s">
        <v>6</v>
      </c>
      <c r="C7" s="28">
        <v>7.7190946024376095E-2</v>
      </c>
      <c r="E7" s="27" t="s">
        <v>1</v>
      </c>
      <c r="F7" s="27">
        <v>39</v>
      </c>
      <c r="G7" s="29">
        <f t="shared" si="1"/>
        <v>9.2198581560283682E-2</v>
      </c>
      <c r="I7" s="25" t="s">
        <v>10</v>
      </c>
      <c r="J7" s="25">
        <v>3</v>
      </c>
      <c r="K7" s="29">
        <f t="shared" si="0"/>
        <v>7.4999999999999997E-2</v>
      </c>
    </row>
    <row r="8" spans="2:11" x14ac:dyDescent="0.35">
      <c r="B8" s="25" t="s">
        <v>7</v>
      </c>
      <c r="C8" s="26">
        <v>6.7324434126523502E-2</v>
      </c>
      <c r="E8" s="27" t="s">
        <v>13</v>
      </c>
      <c r="F8" s="27">
        <v>34</v>
      </c>
      <c r="G8" s="29">
        <f t="shared" si="1"/>
        <v>8.0378250591016553E-2</v>
      </c>
      <c r="I8" s="25" t="s">
        <v>7</v>
      </c>
      <c r="J8" s="25">
        <v>2</v>
      </c>
      <c r="K8" s="29">
        <f t="shared" si="0"/>
        <v>0.05</v>
      </c>
    </row>
    <row r="9" spans="2:11" x14ac:dyDescent="0.35">
      <c r="B9" s="25" t="s">
        <v>13</v>
      </c>
      <c r="C9" s="26">
        <v>5.4556006964596636E-2</v>
      </c>
      <c r="E9" s="27" t="s">
        <v>7</v>
      </c>
      <c r="F9" s="27">
        <v>32</v>
      </c>
      <c r="G9" s="29">
        <f t="shared" si="1"/>
        <v>7.5650118203309691E-2</v>
      </c>
      <c r="I9" s="25" t="s">
        <v>3</v>
      </c>
      <c r="J9" s="25">
        <v>2</v>
      </c>
      <c r="K9" s="29">
        <f t="shared" si="0"/>
        <v>0.05</v>
      </c>
    </row>
    <row r="10" spans="2:11" x14ac:dyDescent="0.35">
      <c r="B10" s="25" t="s">
        <v>8</v>
      </c>
      <c r="C10" s="26">
        <v>3.8305281485780614E-2</v>
      </c>
      <c r="E10" s="25" t="s">
        <v>8</v>
      </c>
      <c r="F10" s="25">
        <v>24</v>
      </c>
      <c r="G10" s="24">
        <f t="shared" si="1"/>
        <v>5.6737588652482268E-2</v>
      </c>
      <c r="I10" s="25" t="s">
        <v>13</v>
      </c>
      <c r="J10" s="25">
        <v>2</v>
      </c>
      <c r="K10" s="29">
        <f t="shared" si="0"/>
        <v>0.05</v>
      </c>
    </row>
    <row r="11" spans="2:11" x14ac:dyDescent="0.35">
      <c r="B11" s="25" t="s">
        <v>3</v>
      </c>
      <c r="C11" s="26">
        <v>1.3929193267556587E-2</v>
      </c>
      <c r="E11" s="25" t="s">
        <v>0</v>
      </c>
      <c r="F11" s="25">
        <v>18</v>
      </c>
      <c r="G11" s="24">
        <f t="shared" si="1"/>
        <v>4.2553191489361701E-2</v>
      </c>
      <c r="I11" s="25" t="s">
        <v>2</v>
      </c>
      <c r="J11" s="25">
        <v>1</v>
      </c>
      <c r="K11" s="29">
        <f t="shared" si="0"/>
        <v>2.5000000000000001E-2</v>
      </c>
    </row>
    <row r="12" spans="2:11" x14ac:dyDescent="0.35">
      <c r="B12" s="25" t="s">
        <v>0</v>
      </c>
      <c r="C12" s="26">
        <v>1.1027278003482298E-2</v>
      </c>
      <c r="E12" s="25" t="s">
        <v>3</v>
      </c>
      <c r="F12" s="25">
        <v>16</v>
      </c>
      <c r="G12" s="24">
        <f t="shared" si="1"/>
        <v>3.7825059101654845E-2</v>
      </c>
      <c r="I12" s="25" t="s">
        <v>4</v>
      </c>
      <c r="J12" s="25">
        <v>1</v>
      </c>
      <c r="K12" s="29">
        <f t="shared" si="0"/>
        <v>2.5000000000000001E-2</v>
      </c>
    </row>
    <row r="13" spans="2:11" x14ac:dyDescent="0.35">
      <c r="B13" s="25" t="s">
        <v>4</v>
      </c>
      <c r="C13" s="26">
        <v>5.2234474753337203E-3</v>
      </c>
      <c r="E13" s="25" t="s">
        <v>4</v>
      </c>
      <c r="F13" s="25">
        <v>8</v>
      </c>
      <c r="G13" s="24">
        <f t="shared" si="1"/>
        <v>1.8912529550827423E-2</v>
      </c>
      <c r="I13" s="25" t="s">
        <v>1</v>
      </c>
      <c r="J13" s="25">
        <v>0</v>
      </c>
      <c r="K13" s="29">
        <f t="shared" si="0"/>
        <v>0</v>
      </c>
    </row>
    <row r="14" spans="2:11" x14ac:dyDescent="0.35">
      <c r="B14" s="25" t="s">
        <v>2</v>
      </c>
      <c r="C14" s="26">
        <v>2.3215322112594312E-3</v>
      </c>
      <c r="E14" s="25" t="s">
        <v>2</v>
      </c>
      <c r="F14" s="25">
        <v>3</v>
      </c>
      <c r="G14" s="24">
        <f t="shared" si="1"/>
        <v>7.0921985815602835E-3</v>
      </c>
      <c r="I14" s="25" t="s">
        <v>8</v>
      </c>
      <c r="J14" s="25">
        <v>0</v>
      </c>
      <c r="K14" s="29">
        <f t="shared" si="0"/>
        <v>0</v>
      </c>
    </row>
    <row r="15" spans="2:11" x14ac:dyDescent="0.35">
      <c r="B15" s="25" t="s">
        <v>18</v>
      </c>
      <c r="C15" s="26">
        <v>1.7411491584445734E-3</v>
      </c>
      <c r="E15" s="25" t="s">
        <v>18</v>
      </c>
      <c r="F15" s="25">
        <v>3</v>
      </c>
      <c r="G15" s="24">
        <f t="shared" si="1"/>
        <v>7.0921985815602835E-3</v>
      </c>
      <c r="I15" s="25" t="s">
        <v>18</v>
      </c>
      <c r="J15" s="25">
        <v>0</v>
      </c>
      <c r="K15" s="29">
        <f t="shared" si="0"/>
        <v>0</v>
      </c>
    </row>
    <row r="16" spans="2:11" x14ac:dyDescent="0.35">
      <c r="B16" s="25" t="s">
        <v>135</v>
      </c>
      <c r="C16" s="26">
        <v>5.8038305281485781E-4</v>
      </c>
      <c r="E16" s="25" t="s">
        <v>135</v>
      </c>
      <c r="F16" s="25">
        <v>1</v>
      </c>
      <c r="G16" s="24">
        <f t="shared" si="1"/>
        <v>2.3640661938534278E-3</v>
      </c>
      <c r="I16" s="25" t="s">
        <v>135</v>
      </c>
      <c r="J16" s="25">
        <v>0</v>
      </c>
      <c r="K16" s="29">
        <f t="shared" si="0"/>
        <v>0</v>
      </c>
    </row>
    <row r="17" spans="2:11" x14ac:dyDescent="0.35">
      <c r="B17" s="25" t="s">
        <v>138</v>
      </c>
      <c r="C17" s="26">
        <v>5.8038305281485781E-4</v>
      </c>
      <c r="E17" s="25" t="s">
        <v>138</v>
      </c>
      <c r="F17" s="25">
        <v>1</v>
      </c>
      <c r="G17" s="24">
        <f t="shared" si="1"/>
        <v>2.3640661938534278E-3</v>
      </c>
      <c r="I17" s="25" t="s">
        <v>138</v>
      </c>
      <c r="J17" s="25">
        <v>0</v>
      </c>
      <c r="K17" s="29">
        <f t="shared" si="0"/>
        <v>0</v>
      </c>
    </row>
    <row r="19" spans="2:11" x14ac:dyDescent="0.35">
      <c r="D19" s="23"/>
    </row>
    <row r="20" spans="2:11" x14ac:dyDescent="0.35">
      <c r="B20" s="34" t="s">
        <v>572</v>
      </c>
      <c r="C20" s="35" t="s">
        <v>142</v>
      </c>
      <c r="D20" s="36" t="s">
        <v>706</v>
      </c>
    </row>
    <row r="21" spans="2:11" x14ac:dyDescent="0.35">
      <c r="B21" s="37" t="s">
        <v>171</v>
      </c>
      <c r="C21" s="38">
        <v>206</v>
      </c>
      <c r="D21" s="39">
        <f>C21/1723</f>
        <v>0.1195589088798607</v>
      </c>
    </row>
    <row r="22" spans="2:11" x14ac:dyDescent="0.35">
      <c r="B22" s="37" t="s">
        <v>57</v>
      </c>
      <c r="C22" s="38">
        <v>144</v>
      </c>
      <c r="D22" s="39">
        <f t="shared" ref="D22:D45" si="2">C22/1723</f>
        <v>8.3575159605339525E-2</v>
      </c>
    </row>
    <row r="23" spans="2:11" x14ac:dyDescent="0.35">
      <c r="B23" s="37" t="s">
        <v>129</v>
      </c>
      <c r="C23" s="38">
        <v>112</v>
      </c>
      <c r="D23" s="39">
        <f t="shared" si="2"/>
        <v>6.5002901915264075E-2</v>
      </c>
    </row>
    <row r="24" spans="2:11" x14ac:dyDescent="0.35">
      <c r="B24" s="37" t="s">
        <v>102</v>
      </c>
      <c r="C24" s="38">
        <v>86</v>
      </c>
      <c r="D24" s="39">
        <f t="shared" si="2"/>
        <v>4.9912942542077773E-2</v>
      </c>
    </row>
    <row r="25" spans="2:11" x14ac:dyDescent="0.35">
      <c r="B25" s="37" t="s">
        <v>446</v>
      </c>
      <c r="C25" s="38">
        <v>85</v>
      </c>
      <c r="D25" s="39">
        <f t="shared" si="2"/>
        <v>4.9332559489262913E-2</v>
      </c>
    </row>
    <row r="26" spans="2:11" x14ac:dyDescent="0.35">
      <c r="B26" s="37" t="s">
        <v>400</v>
      </c>
      <c r="C26" s="38">
        <v>80</v>
      </c>
      <c r="D26" s="39">
        <f t="shared" si="2"/>
        <v>4.6430644225188625E-2</v>
      </c>
    </row>
    <row r="27" spans="2:11" x14ac:dyDescent="0.35">
      <c r="B27" s="37" t="s">
        <v>153</v>
      </c>
      <c r="C27" s="38">
        <v>76</v>
      </c>
      <c r="D27" s="39">
        <f t="shared" si="2"/>
        <v>4.410911201392919E-2</v>
      </c>
    </row>
    <row r="28" spans="2:11" x14ac:dyDescent="0.35">
      <c r="B28" s="37" t="s">
        <v>323</v>
      </c>
      <c r="C28" s="38">
        <v>68</v>
      </c>
      <c r="D28" s="39">
        <f t="shared" si="2"/>
        <v>3.9466047591410328E-2</v>
      </c>
    </row>
    <row r="29" spans="2:11" x14ac:dyDescent="0.35">
      <c r="B29" s="37" t="s">
        <v>464</v>
      </c>
      <c r="C29" s="38">
        <v>68</v>
      </c>
      <c r="D29" s="39">
        <f t="shared" si="2"/>
        <v>3.9466047591410328E-2</v>
      </c>
    </row>
    <row r="30" spans="2:11" x14ac:dyDescent="0.35">
      <c r="B30" s="37" t="s">
        <v>161</v>
      </c>
      <c r="C30" s="38">
        <v>61</v>
      </c>
      <c r="D30" s="39">
        <f t="shared" si="2"/>
        <v>3.5403366221706326E-2</v>
      </c>
    </row>
    <row r="31" spans="2:11" x14ac:dyDescent="0.35">
      <c r="B31" s="37" t="s">
        <v>371</v>
      </c>
      <c r="C31" s="38">
        <v>44</v>
      </c>
      <c r="D31" s="39">
        <f t="shared" si="2"/>
        <v>2.5536854323853744E-2</v>
      </c>
    </row>
    <row r="32" spans="2:11" x14ac:dyDescent="0.35">
      <c r="B32" s="37" t="s">
        <v>490</v>
      </c>
      <c r="C32" s="38">
        <v>38</v>
      </c>
      <c r="D32" s="39">
        <f t="shared" si="2"/>
        <v>2.2054556006964595E-2</v>
      </c>
    </row>
    <row r="33" spans="2:4" ht="29" x14ac:dyDescent="0.35">
      <c r="B33" s="37" t="s">
        <v>193</v>
      </c>
      <c r="C33" s="38">
        <v>37</v>
      </c>
      <c r="D33" s="39">
        <f t="shared" si="2"/>
        <v>2.1474172954149738E-2</v>
      </c>
    </row>
    <row r="34" spans="2:4" x14ac:dyDescent="0.35">
      <c r="B34" s="37" t="s">
        <v>203</v>
      </c>
      <c r="C34" s="38">
        <v>34</v>
      </c>
      <c r="D34" s="39">
        <f t="shared" si="2"/>
        <v>1.9733023795705164E-2</v>
      </c>
    </row>
    <row r="35" spans="2:4" x14ac:dyDescent="0.35">
      <c r="B35" s="37" t="s">
        <v>394</v>
      </c>
      <c r="C35" s="38">
        <v>31</v>
      </c>
      <c r="D35" s="39">
        <f t="shared" si="2"/>
        <v>1.7991874637260593E-2</v>
      </c>
    </row>
    <row r="36" spans="2:4" x14ac:dyDescent="0.35">
      <c r="B36" s="37" t="s">
        <v>305</v>
      </c>
      <c r="C36" s="38">
        <v>29</v>
      </c>
      <c r="D36" s="39">
        <f t="shared" si="2"/>
        <v>1.6831108531630876E-2</v>
      </c>
    </row>
    <row r="37" spans="2:4" x14ac:dyDescent="0.35">
      <c r="B37" s="37" t="s">
        <v>424</v>
      </c>
      <c r="C37" s="38">
        <v>26</v>
      </c>
      <c r="D37" s="39">
        <f t="shared" si="2"/>
        <v>1.5089959373186303E-2</v>
      </c>
    </row>
    <row r="38" spans="2:4" x14ac:dyDescent="0.35">
      <c r="B38" s="37" t="s">
        <v>348</v>
      </c>
      <c r="C38" s="38">
        <v>25</v>
      </c>
      <c r="D38" s="39">
        <f t="shared" si="2"/>
        <v>1.4509576320371444E-2</v>
      </c>
    </row>
    <row r="39" spans="2:4" x14ac:dyDescent="0.35">
      <c r="B39" s="37" t="s">
        <v>379</v>
      </c>
      <c r="C39" s="38">
        <v>25</v>
      </c>
      <c r="D39" s="39">
        <f t="shared" si="2"/>
        <v>1.4509576320371444E-2</v>
      </c>
    </row>
    <row r="40" spans="2:4" x14ac:dyDescent="0.35">
      <c r="B40" s="37" t="s">
        <v>194</v>
      </c>
      <c r="C40" s="38">
        <v>22</v>
      </c>
      <c r="D40" s="39">
        <f t="shared" si="2"/>
        <v>1.2768427161926872E-2</v>
      </c>
    </row>
    <row r="41" spans="2:4" x14ac:dyDescent="0.35">
      <c r="B41" s="37" t="s">
        <v>11</v>
      </c>
      <c r="C41" s="38">
        <v>21</v>
      </c>
      <c r="D41" s="39">
        <f t="shared" si="2"/>
        <v>1.2188044109112013E-2</v>
      </c>
    </row>
    <row r="42" spans="2:4" x14ac:dyDescent="0.35">
      <c r="B42" s="37" t="s">
        <v>478</v>
      </c>
      <c r="C42" s="38">
        <v>18</v>
      </c>
      <c r="D42" s="39">
        <f t="shared" si="2"/>
        <v>1.0446894950667441E-2</v>
      </c>
    </row>
    <row r="43" spans="2:4" x14ac:dyDescent="0.35">
      <c r="B43" s="37" t="s">
        <v>77</v>
      </c>
      <c r="C43" s="38">
        <v>17</v>
      </c>
      <c r="D43" s="39">
        <f t="shared" si="2"/>
        <v>9.8665118978525819E-3</v>
      </c>
    </row>
    <row r="44" spans="2:4" x14ac:dyDescent="0.35">
      <c r="B44" s="37" t="s">
        <v>217</v>
      </c>
      <c r="C44" s="38">
        <v>17</v>
      </c>
      <c r="D44" s="39">
        <f t="shared" si="2"/>
        <v>9.8665118978525819E-3</v>
      </c>
    </row>
    <row r="45" spans="2:4" x14ac:dyDescent="0.35">
      <c r="B45" s="37" t="s">
        <v>500</v>
      </c>
      <c r="C45" s="38">
        <v>16</v>
      </c>
      <c r="D45" s="39">
        <f t="shared" si="2"/>
        <v>9.286128845037725E-3</v>
      </c>
    </row>
  </sheetData>
  <sortState xmlns:xlrd2="http://schemas.microsoft.com/office/spreadsheetml/2017/richdata2" ref="I3:K17">
    <sortCondition descending="1" ref="J3:J17"/>
  </sortState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Bibliographie et légende</vt:lpstr>
      <vt:lpstr>Index</vt:lpstr>
      <vt:lpstr>stats</vt:lpstr>
      <vt:lpstr>Index!Impression_des_titres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Dinguirard Frederic</dc:creator>
  <cp:lastModifiedBy>Frederic Dinguirard</cp:lastModifiedBy>
  <dcterms:created xsi:type="dcterms:W3CDTF">2020-03-11T17:51:37Z</dcterms:created>
  <dcterms:modified xsi:type="dcterms:W3CDTF">2020-10-18T15:45:16Z</dcterms:modified>
</cp:coreProperties>
</file>